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8220-BR-EII-BNE\15 EMP &amp; INIT\SQW Implementation 2015\Communication\Web Listings TRIM 15-339645\1st Funding Round 2022-23\"/>
    </mc:Choice>
  </mc:AlternateContent>
  <xr:revisionPtr revIDLastSave="0" documentId="13_ncr:1_{013F8CCE-443D-4554-8466-75BA79799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roved projects" sheetId="2" r:id="rId1"/>
  </sheets>
  <definedNames>
    <definedName name="_xlnm._FilterDatabase" localSheetId="0" hidden="1">'Approved projects'!$A$1:$K$25</definedName>
    <definedName name="_xlnm.Print_Area" localSheetId="0">'Approved projects'!$A$1:$K$25</definedName>
    <definedName name="_xlnm.Print_Titles" localSheetId="0">'Approved projects'!$1:$1</definedName>
    <definedName name="Z_7B8F9E4A_590B_4E3D_8555_2C8244B33475_.wvu.FilterData" localSheetId="0" hidden="1">'Approved projects'!$A$1:$K$25</definedName>
    <definedName name="Z_7B8F9E4A_590B_4E3D_8555_2C8244B33475_.wvu.PrintArea" localSheetId="0" hidden="1">'Approved projects'!$A$1:$K$25</definedName>
    <definedName name="Z_7B8F9E4A_590B_4E3D_8555_2C8244B33475_.wvu.PrintTitles" localSheetId="0" hidden="1">'Approved projects'!$1:$1</definedName>
    <definedName name="Z_99735CC1_C881_477F_A7AC_856D22D941BC_.wvu.FilterData" localSheetId="0" hidden="1">'Approved projects'!$A$1:$K$25</definedName>
    <definedName name="Z_99735CC1_C881_477F_A7AC_856D22D941BC_.wvu.PrintArea" localSheetId="0" hidden="1">'Approved projects'!$A$1:$K$25</definedName>
    <definedName name="Z_99735CC1_C881_477F_A7AC_856D22D941BC_.wvu.PrintTitles" localSheetId="0" hidden="1">'Approved projects'!$1:$1</definedName>
    <definedName name="Z_9E4272C3_599D_4510_9FF9_5612A82B4561_.wvu.FilterData" localSheetId="0" hidden="1">'Approved projects'!$A$1:$K$25</definedName>
    <definedName name="Z_9E4272C3_599D_4510_9FF9_5612A82B4561_.wvu.PrintArea" localSheetId="0" hidden="1">'Approved projects'!$A$1:$K$25</definedName>
    <definedName name="Z_9E4272C3_599D_4510_9FF9_5612A82B4561_.wvu.PrintTitles" localSheetId="0" hidden="1">'Approved projects'!$1:$1</definedName>
  </definedNames>
  <calcPr calcId="191029"/>
  <customWorkbookViews>
    <customWorkbookView name="DE VRIES, Mark - Personal View" guid="{9E4272C3-599D-4510-9FF9-5612A82B4561}" mergeInterval="0" personalView="1" maximized="1" xWindow="-8" yWindow="-8" windowWidth="1936" windowHeight="1056" activeSheetId="2"/>
    <customWorkbookView name="VENING, Harry - Personal View" guid="{99735CC1-C881-477F-A7AC-856D22D941BC}" mergeInterval="0" personalView="1" maximized="1" xWindow="1912" yWindow="-8" windowWidth="1936" windowHeight="1056" activeSheetId="2"/>
    <customWorkbookView name="YABSLEY, Lorraine - Personal View" guid="{A0EF3D03-C9D6-4FAD-8876-E72D64F15F26}" mergeInterval="0" personalView="1" maximized="1" xWindow="-8" yWindow="-8" windowWidth="1936" windowHeight="1056" activeSheetId="1"/>
    <customWorkbookView name="NICHOLS, Ruane - Personal View" guid="{370C8E1F-362E-4A4D-93B3-1C82C7165EE9}" mergeInterval="0" personalView="1" maximized="1" xWindow="1912" yWindow="-8" windowWidth="1936" windowHeight="1056" activeSheetId="1"/>
    <customWorkbookView name="NAIDU, Muni - Personal View" guid="{7B8F9E4A-590B-4E3D-8555-2C8244B33475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2" l="1"/>
  <c r="J25" i="2"/>
  <c r="G25" i="2"/>
</calcChain>
</file>

<file path=xl/sharedStrings.xml><?xml version="1.0" encoding="utf-8"?>
<sst xmlns="http://schemas.openxmlformats.org/spreadsheetml/2006/main" count="198" uniqueCount="108">
  <si>
    <t>Project Name</t>
  </si>
  <si>
    <t>Region</t>
  </si>
  <si>
    <t>MT</t>
  </si>
  <si>
    <t>SE</t>
  </si>
  <si>
    <t>NQ</t>
  </si>
  <si>
    <t>DS</t>
  </si>
  <si>
    <t>NC</t>
  </si>
  <si>
    <t>CQ</t>
  </si>
  <si>
    <t>projects</t>
  </si>
  <si>
    <t>General Education &amp; Training</t>
  </si>
  <si>
    <t>The Trustee for AXIOM SYNDICATE DISCRETIONARY TRUST</t>
  </si>
  <si>
    <t>Assist</t>
  </si>
  <si>
    <t>Total Funds</t>
  </si>
  <si>
    <t>Industry Area</t>
  </si>
  <si>
    <t>Qualifications</t>
  </si>
  <si>
    <t>Delivery Locations</t>
  </si>
  <si>
    <t>Program</t>
  </si>
  <si>
    <t>App ID</t>
  </si>
  <si>
    <t>Organisation Details</t>
  </si>
  <si>
    <t>FSK20119 Certificate II in Skills for Work and Vocational Pathways</t>
  </si>
  <si>
    <t>ACE COMMUNITY COLLEGES LTD.</t>
  </si>
  <si>
    <t>FNQ Community Links Good Foundations</t>
  </si>
  <si>
    <t>LLND for Employment</t>
  </si>
  <si>
    <t>Community Foundation Skills- Southern Downs</t>
  </si>
  <si>
    <t>Look Now Pty Ltd</t>
  </si>
  <si>
    <t>Get BUSY Barbering</t>
  </si>
  <si>
    <t>Mob 2 Mob - Logan</t>
  </si>
  <si>
    <t>Life &amp; Work Skills - Beaudesert</t>
  </si>
  <si>
    <t>Refugee Skill Development Program</t>
  </si>
  <si>
    <t>Foundations of Caring</t>
  </si>
  <si>
    <t>Stronger Foundations for Your Future</t>
  </si>
  <si>
    <t>Foundation Skills for In Demand Jobs (Aged Care)</t>
  </si>
  <si>
    <t>Not applicable</t>
  </si>
  <si>
    <t>Life &amp; Work Skills - Inala</t>
  </si>
  <si>
    <t>Life &amp; Work Skills - Catalyst</t>
  </si>
  <si>
    <t>Bridging the IT Gap</t>
  </si>
  <si>
    <t>Non-accredited foundation skills and information technology training program</t>
  </si>
  <si>
    <t xml:space="preserve">General Education &amp; Training </t>
  </si>
  <si>
    <t>WORK it UP to Employment</t>
  </si>
  <si>
    <t>IUIH's Ways of Learning Pathways for Mob</t>
  </si>
  <si>
    <t>Local Pathways to Work - Learning Together</t>
  </si>
  <si>
    <t>Ways of Learning Pathways for Mob</t>
  </si>
  <si>
    <t xml:space="preserve">FSK20119 Certificate II in Skills for Work and Vocational Pathways
</t>
  </si>
  <si>
    <t>Pathways to Quality Employment for Refugees &amp; Migrants in Regional QLD</t>
  </si>
  <si>
    <t>FQ</t>
  </si>
  <si>
    <t>Work Foundations @ VPG</t>
  </si>
  <si>
    <t>Building Skills for Future</t>
  </si>
  <si>
    <t>PCYC Toowoomba Community Foundation Skills</t>
  </si>
  <si>
    <t>Toowoomba</t>
  </si>
  <si>
    <t>Community Foundation Skills</t>
  </si>
  <si>
    <t>Manunda</t>
  </si>
  <si>
    <t>Brassall</t>
  </si>
  <si>
    <t>Pallara</t>
  </si>
  <si>
    <t>Edens Landing</t>
  </si>
  <si>
    <t>Beaudesert</t>
  </si>
  <si>
    <t>Deception Bay</t>
  </si>
  <si>
    <t>Carina
 Carindale</t>
  </si>
  <si>
    <t>Mitchelton</t>
  </si>
  <si>
    <t>Windsor</t>
  </si>
  <si>
    <t>Morayfield</t>
  </si>
  <si>
    <t>Atherton
Innisfail
Ravenshoe
Kuranda
Babinda
Mossman
Port Douglas
Tully</t>
  </si>
  <si>
    <t>Mundingburra</t>
  </si>
  <si>
    <t>Springwood</t>
  </si>
  <si>
    <t>South Toowoomba</t>
  </si>
  <si>
    <t>Woorabinda
Berserker
Gladstone Central</t>
  </si>
  <si>
    <t>Warwick</t>
  </si>
  <si>
    <t>* Partnering RTOs</t>
  </si>
  <si>
    <t>* Start Date</t>
  </si>
  <si>
    <t>* End Date</t>
  </si>
  <si>
    <r>
      <t>Five Bridges Ltd</t>
    </r>
    <r>
      <rPr>
        <sz val="11"/>
        <rFont val="Calibri"/>
        <family val="2"/>
        <scheme val="minor"/>
      </rPr>
      <t xml:space="preserve">
Contact: (07) 5334 9922
</t>
    </r>
    <r>
      <rPr>
        <b/>
        <u/>
        <sz val="11"/>
        <rFont val="Calibri"/>
        <family val="2"/>
        <scheme val="minor"/>
      </rPr>
      <t>www.fivebridges.com.au</t>
    </r>
  </si>
  <si>
    <r>
      <t>Multicultural Australia Ltd</t>
    </r>
    <r>
      <rPr>
        <sz val="11"/>
        <rFont val="Calibri"/>
        <family val="2"/>
        <scheme val="minor"/>
      </rPr>
      <t xml:space="preserve">
Contact: 0431 627 309
</t>
    </r>
    <r>
      <rPr>
        <b/>
        <u/>
        <sz val="11"/>
        <rFont val="Calibri"/>
        <family val="2"/>
        <scheme val="minor"/>
      </rPr>
      <t>www.mdaltd.org.au</t>
    </r>
  </si>
  <si>
    <r>
      <t>Queensland Police-Citizens Youth Welfare Association</t>
    </r>
    <r>
      <rPr>
        <sz val="11"/>
        <rFont val="Calibri"/>
        <family val="2"/>
        <scheme val="minor"/>
      </rPr>
      <t xml:space="preserve">
Contact: 0405 453 540
</t>
    </r>
    <r>
      <rPr>
        <b/>
        <u/>
        <sz val="11"/>
        <rFont val="Calibri"/>
        <family val="2"/>
        <scheme val="minor"/>
      </rPr>
      <t>www.pcyc.org.au</t>
    </r>
  </si>
  <si>
    <r>
      <t>The Roman Catholic Trust Corporation For The Diocese Of Cairns</t>
    </r>
    <r>
      <rPr>
        <sz val="11"/>
        <rFont val="Calibri"/>
        <family val="2"/>
        <scheme val="minor"/>
      </rPr>
      <t xml:space="preserve">
Contact: (07) 4044 0133
</t>
    </r>
    <r>
      <rPr>
        <b/>
        <u/>
        <sz val="11"/>
        <rFont val="Calibri"/>
        <family val="2"/>
        <scheme val="minor"/>
      </rPr>
      <t>www.centacarecairns.org</t>
    </r>
  </si>
  <si>
    <r>
      <t>Vocational Partnerships Group Inc</t>
    </r>
    <r>
      <rPr>
        <sz val="11"/>
        <rFont val="Calibri"/>
        <family val="2"/>
        <scheme val="minor"/>
      </rPr>
      <t xml:space="preserve">
Contact: 0439 741 518
</t>
    </r>
    <r>
      <rPr>
        <b/>
        <u/>
        <sz val="11"/>
        <rFont val="Calibri"/>
        <family val="2"/>
        <scheme val="minor"/>
      </rPr>
      <t>www.vpginc.com.au</t>
    </r>
    <r>
      <rPr>
        <b/>
        <sz val="11"/>
        <rFont val="Calibri"/>
        <family val="2"/>
        <scheme val="minor"/>
      </rPr>
      <t xml:space="preserve"> </t>
    </r>
  </si>
  <si>
    <r>
      <t xml:space="preserve">FSK20119 Certificate II in Skills for Work and Vocational Pathways
</t>
    </r>
    <r>
      <rPr>
        <u/>
        <sz val="11"/>
        <color theme="1"/>
        <rFont val="Calibri"/>
        <family val="2"/>
        <scheme val="minor"/>
      </rPr>
      <t>Units of competency</t>
    </r>
    <r>
      <rPr>
        <sz val="11"/>
        <color theme="1"/>
        <rFont val="Calibri"/>
        <family val="2"/>
        <scheme val="minor"/>
      </rPr>
      <t xml:space="preserve">
CPCCWHS1001 Prepare to work safely in the construction industry
SITHFAB002 Provide responsible service of alcohol</t>
    </r>
  </si>
  <si>
    <r>
      <t>FNQ Volunteer Tutors Inc</t>
    </r>
    <r>
      <rPr>
        <sz val="11"/>
        <rFont val="Calibri"/>
        <family val="2"/>
        <scheme val="minor"/>
      </rPr>
      <t xml:space="preserve">
Contact: 0439 480 268
</t>
    </r>
    <r>
      <rPr>
        <b/>
        <u/>
        <sz val="11"/>
        <rFont val="Calibri"/>
        <family val="2"/>
        <scheme val="minor"/>
      </rPr>
      <t>www.fnqvolunteers.org.au</t>
    </r>
  </si>
  <si>
    <r>
      <t>Beyond DV Ltd</t>
    </r>
    <r>
      <rPr>
        <sz val="11"/>
        <rFont val="Calibri"/>
        <family val="2"/>
        <scheme val="minor"/>
      </rPr>
      <t xml:space="preserve">
Contact: 0422 635 405
</t>
    </r>
    <r>
      <rPr>
        <b/>
        <u/>
        <sz val="11"/>
        <rFont val="Calibri"/>
        <family val="2"/>
        <scheme val="minor"/>
      </rPr>
      <t>www.beyonddv.org.au</t>
    </r>
  </si>
  <si>
    <r>
      <t>WORKLINKS QLD LTD</t>
    </r>
    <r>
      <rPr>
        <sz val="11"/>
        <rFont val="Calibri"/>
        <family val="2"/>
        <scheme val="minor"/>
      </rPr>
      <t xml:space="preserve">
Contact: (07) 3703 2172
</t>
    </r>
    <r>
      <rPr>
        <b/>
        <u/>
        <sz val="11"/>
        <rFont val="Calibri"/>
        <family val="2"/>
        <scheme val="minor"/>
      </rPr>
      <t>www.worklinks.com.au</t>
    </r>
  </si>
  <si>
    <r>
      <t>Institute for Urban Indigenous Health Ltd</t>
    </r>
    <r>
      <rPr>
        <sz val="11"/>
        <rFont val="Calibri"/>
        <family val="2"/>
        <scheme val="minor"/>
      </rPr>
      <t xml:space="preserve">
Contact: 0435 839 433
</t>
    </r>
    <r>
      <rPr>
        <b/>
        <u/>
        <sz val="11"/>
        <rFont val="Calibri"/>
        <family val="2"/>
        <scheme val="minor"/>
      </rPr>
      <t>www.iuih.org.au</t>
    </r>
  </si>
  <si>
    <r>
      <t>Deception Bay Community Youth Programs Assoc Inc</t>
    </r>
    <r>
      <rPr>
        <sz val="11"/>
        <rFont val="Calibri"/>
        <family val="2"/>
        <scheme val="minor"/>
      </rPr>
      <t xml:space="preserve">
Contact: 0421 457 133
</t>
    </r>
    <r>
      <rPr>
        <b/>
        <u/>
        <sz val="11"/>
        <rFont val="Calibri"/>
        <family val="2"/>
        <scheme val="minor"/>
      </rPr>
      <t>www.dbcyp.org.au</t>
    </r>
  </si>
  <si>
    <r>
      <t>Townsville Multicultural Support Group Inc</t>
    </r>
    <r>
      <rPr>
        <sz val="11"/>
        <rFont val="Calibri"/>
        <family val="2"/>
        <scheme val="minor"/>
      </rPr>
      <t xml:space="preserve">
Contact: 0406 130 161
</t>
    </r>
    <r>
      <rPr>
        <b/>
        <u/>
        <sz val="11"/>
        <rFont val="Calibri"/>
        <family val="2"/>
        <scheme val="minor"/>
      </rPr>
      <t>www.tmsg.org.au</t>
    </r>
  </si>
  <si>
    <r>
      <t>The BUSY Group Ltd</t>
    </r>
    <r>
      <rPr>
        <sz val="11"/>
        <rFont val="Calibri"/>
        <family val="2"/>
        <scheme val="minor"/>
      </rPr>
      <t xml:space="preserve">
Contact: 0419 717 396
</t>
    </r>
    <r>
      <rPr>
        <b/>
        <u/>
        <sz val="11"/>
        <rFont val="Calibri"/>
        <family val="2"/>
        <scheme val="minor"/>
      </rPr>
      <t>www.busyatwork.com.au</t>
    </r>
  </si>
  <si>
    <r>
      <t xml:space="preserve">FSK20119 Certificate II in Skills for Work and Vocational Pathways
</t>
    </r>
    <r>
      <rPr>
        <u/>
        <sz val="11"/>
        <color theme="1"/>
        <rFont val="Calibri"/>
        <family val="2"/>
        <scheme val="minor"/>
      </rPr>
      <t>Unit of competency</t>
    </r>
    <r>
      <rPr>
        <sz val="11"/>
        <color theme="1"/>
        <rFont val="Calibri"/>
        <family val="2"/>
        <scheme val="minor"/>
      </rPr>
      <t xml:space="preserve">
HLTAID011 Provide first aid</t>
    </r>
  </si>
  <si>
    <t>Non-accredited foundation skills - Skills Explorer LLN program</t>
  </si>
  <si>
    <t>Non-accredited foundation skills - Montessori and Guided Instructions Methodology</t>
  </si>
  <si>
    <r>
      <t>Southern Downs Industry Education Association Inc</t>
    </r>
    <r>
      <rPr>
        <sz val="11"/>
        <rFont val="Calibri"/>
        <family val="2"/>
        <scheme val="minor"/>
      </rPr>
      <t xml:space="preserve">
Contact: (07) 4667 0420
</t>
    </r>
    <r>
      <rPr>
        <b/>
        <u/>
        <sz val="11"/>
        <rFont val="Calibri"/>
        <family val="2"/>
        <scheme val="minor"/>
      </rPr>
      <t xml:space="preserve">www.sdiea.org.au </t>
    </r>
  </si>
  <si>
    <t>Far North Training &amp; Consultancy Pty Ltd (Code 32474)</t>
  </si>
  <si>
    <t>NOOSA COMMUNITY TRAINING CENTRE INC (Code 1810)</t>
  </si>
  <si>
    <t>Learning Partnerships in Business Pty Ltd (Code 31719)</t>
  </si>
  <si>
    <t>Look Now Pty Ltd (Code 31827)</t>
  </si>
  <si>
    <t>AURORA TRAINING INSTITUTE PTY LTD (Code 32237)</t>
  </si>
  <si>
    <t>The Trustee for AXIOM SYNDICATE DISCRETIONARY TRUST (Code 40489)</t>
  </si>
  <si>
    <t>EDUCARE TRAINING INSTITUTE AUSTRALASIA PTY LTD (Code 40699)</t>
  </si>
  <si>
    <t>WORKLINKS QLD LTD (Code 30622)</t>
  </si>
  <si>
    <t>Training Professionals Pty Ltd (Code 31955)</t>
  </si>
  <si>
    <t>TRAINING EVOLUTION PTY LTD (Code 40577)</t>
  </si>
  <si>
    <t>Logan Central 
Southport</t>
  </si>
  <si>
    <t>Slacks Creek 
Southport</t>
  </si>
  <si>
    <t>Beenleigh 
Browns Plains
 Woodridge</t>
  </si>
  <si>
    <t>Labrador
 Southport</t>
  </si>
  <si>
    <r>
      <t xml:space="preserve">FSK20119 Certificate II in Skills for Work and Vocational Pathways
</t>
    </r>
    <r>
      <rPr>
        <u/>
        <sz val="11"/>
        <color theme="1"/>
        <rFont val="Calibri"/>
        <family val="2"/>
        <scheme val="minor"/>
      </rPr>
      <t>Units of competency</t>
    </r>
    <r>
      <rPr>
        <sz val="11"/>
        <color theme="1"/>
        <rFont val="Calibri"/>
        <family val="2"/>
        <scheme val="minor"/>
      </rPr>
      <t xml:space="preserve">
HLTAID011 Provide first aid
HLTAID009 Provide cardiopulmonary resuscitation</t>
    </r>
  </si>
  <si>
    <t>Maisha Bora - Skills Appreciation Program</t>
  </si>
  <si>
    <r>
      <t xml:space="preserve">Cairns African Association Incorporated
</t>
    </r>
    <r>
      <rPr>
        <sz val="11"/>
        <rFont val="Calibri"/>
        <family val="2"/>
        <scheme val="minor"/>
      </rPr>
      <t>Contact: 0422 097 836</t>
    </r>
    <r>
      <rPr>
        <b/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www.cairnsafricanassociation.com</t>
    </r>
  </si>
  <si>
    <r>
      <t xml:space="preserve">ABC Connect Alliance Limited
</t>
    </r>
    <r>
      <rPr>
        <sz val="11"/>
        <rFont val="Calibri"/>
        <family val="2"/>
        <scheme val="minor"/>
      </rPr>
      <t>Contact: 0414 805 078</t>
    </r>
    <r>
      <rPr>
        <b/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www.abcconnect.com.au</t>
    </r>
  </si>
  <si>
    <r>
      <t xml:space="preserve">ABC Connect Alliance Limited
</t>
    </r>
    <r>
      <rPr>
        <sz val="11"/>
        <rFont val="Calibri"/>
        <family val="2"/>
        <scheme val="minor"/>
      </rPr>
      <t>Contact: 0431 607 336</t>
    </r>
    <r>
      <rPr>
        <b/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www.abcconnect.com.au</t>
    </r>
  </si>
  <si>
    <r>
      <t>Prestige Staffing Solutions Ltd</t>
    </r>
    <r>
      <rPr>
        <sz val="11"/>
        <rFont val="Calibri"/>
        <family val="2"/>
        <scheme val="minor"/>
      </rPr>
      <t xml:space="preserve">
Contact: 0499 863 111
</t>
    </r>
    <r>
      <rPr>
        <b/>
        <u/>
        <sz val="11"/>
        <rFont val="Calibri"/>
        <family val="2"/>
        <scheme val="minor"/>
      </rPr>
      <t>www.prestigestaffingsolutions.org.au</t>
    </r>
  </si>
  <si>
    <r>
      <t>Logan East Community Neighbourhood Association Incorporated</t>
    </r>
    <r>
      <rPr>
        <sz val="11"/>
        <rFont val="Calibri"/>
        <family val="2"/>
        <scheme val="minor"/>
      </rPr>
      <t xml:space="preserve">
Contact: 0493 203 397
</t>
    </r>
    <r>
      <rPr>
        <b/>
        <u/>
        <sz val="11"/>
        <rFont val="Calibri"/>
        <family val="2"/>
        <scheme val="minor"/>
      </rPr>
      <t>www.lecna.org.au</t>
    </r>
  </si>
  <si>
    <r>
      <t>The Migrant Centre Organisation Inc.</t>
    </r>
    <r>
      <rPr>
        <sz val="11"/>
        <rFont val="Calibri"/>
        <family val="2"/>
        <scheme val="minor"/>
      </rPr>
      <t xml:space="preserve">
Contact: (07) 5591 7261
</t>
    </r>
    <r>
      <rPr>
        <b/>
        <u/>
        <sz val="11"/>
        <rFont val="Calibri"/>
        <family val="2"/>
        <scheme val="minor"/>
      </rPr>
      <t>www.migrantcentre.org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</si>
</sst>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5" fillId="0" borderId="0"/>
    <xf numFmtId="0" fontId="7" fillId="0" borderId="0"/>
  </cellStyleXfs>
  <cellXfs count="31">
    <xf numFmtId="0" fontId="0" fillId="0" borderId="0" xfId="0"/>
    <xf numFmtId="0" fontId="8" fillId="0" borderId="0" xfId="3" applyFont="1" applyAlignment="1">
      <alignment wrapText="1"/>
    </xf>
    <xf numFmtId="0" fontId="8" fillId="0" borderId="0" xfId="3" applyFont="1" applyAlignment="1">
      <alignment vertical="center" wrapText="1"/>
    </xf>
    <xf numFmtId="49" fontId="8" fillId="0" borderId="0" xfId="3" applyNumberFormat="1" applyFont="1" applyAlignment="1">
      <alignment vertical="center" wrapText="1"/>
    </xf>
    <xf numFmtId="0" fontId="8" fillId="0" borderId="0" xfId="3" applyFont="1" applyAlignment="1">
      <alignment horizontal="center" wrapText="1"/>
    </xf>
    <xf numFmtId="164" fontId="8" fillId="0" borderId="0" xfId="3" applyNumberFormat="1" applyFont="1" applyAlignment="1">
      <alignment horizontal="center" wrapText="1"/>
    </xf>
    <xf numFmtId="0" fontId="8" fillId="0" borderId="0" xfId="3" applyFont="1" applyAlignment="1">
      <alignment horizontal="center" vertical="center" wrapText="1"/>
    </xf>
    <xf numFmtId="0" fontId="8" fillId="0" borderId="0" xfId="3" applyFont="1" applyAlignment="1">
      <alignment horizontal="left" vertical="top" wrapText="1"/>
    </xf>
    <xf numFmtId="0" fontId="9" fillId="0" borderId="0" xfId="3" applyFont="1" applyAlignment="1">
      <alignment horizontal="left" wrapText="1"/>
    </xf>
    <xf numFmtId="0" fontId="8" fillId="0" borderId="0" xfId="3" applyFont="1" applyAlignment="1">
      <alignment horizontal="left" wrapText="1"/>
    </xf>
    <xf numFmtId="0" fontId="4" fillId="0" borderId="1" xfId="3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3" applyFont="1" applyBorder="1" applyAlignment="1">
      <alignment horizontal="left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vertical="center"/>
    </xf>
    <xf numFmtId="0" fontId="10" fillId="2" borderId="0" xfId="3" applyFont="1" applyFill="1" applyAlignment="1">
      <alignment vertical="top" wrapText="1"/>
    </xf>
    <xf numFmtId="49" fontId="10" fillId="2" borderId="0" xfId="3" applyNumberFormat="1" applyFont="1" applyFill="1" applyAlignment="1">
      <alignment vertical="top" wrapText="1"/>
    </xf>
    <xf numFmtId="0" fontId="10" fillId="2" borderId="0" xfId="3" applyFont="1" applyFill="1" applyAlignment="1">
      <alignment horizontal="center" vertical="top" wrapText="1"/>
    </xf>
    <xf numFmtId="164" fontId="10" fillId="2" borderId="0" xfId="3" applyNumberFormat="1" applyFont="1" applyFill="1" applyAlignment="1">
      <alignment horizontal="center" vertical="top" wrapText="1"/>
    </xf>
    <xf numFmtId="0" fontId="10" fillId="2" borderId="2" xfId="3" applyFont="1" applyFill="1" applyBorder="1" applyAlignment="1">
      <alignment vertical="center" wrapText="1"/>
    </xf>
    <xf numFmtId="49" fontId="10" fillId="2" borderId="2" xfId="3" applyNumberFormat="1" applyFont="1" applyFill="1" applyBorder="1" applyAlignment="1">
      <alignment vertical="center" wrapText="1"/>
    </xf>
    <xf numFmtId="0" fontId="11" fillId="2" borderId="2" xfId="3" applyFont="1" applyFill="1" applyBorder="1" applyAlignment="1">
      <alignment wrapText="1"/>
    </xf>
    <xf numFmtId="0" fontId="10" fillId="2" borderId="2" xfId="3" applyFont="1" applyFill="1" applyBorder="1" applyAlignment="1">
      <alignment horizontal="left" vertical="center" wrapText="1"/>
    </xf>
    <xf numFmtId="0" fontId="10" fillId="2" borderId="2" xfId="3" applyFont="1" applyFill="1" applyBorder="1" applyAlignment="1">
      <alignment horizontal="right" vertical="center" wrapText="1"/>
    </xf>
    <xf numFmtId="0" fontId="12" fillId="2" borderId="2" xfId="3" applyFont="1" applyFill="1" applyBorder="1" applyAlignment="1">
      <alignment horizontal="left" vertical="center" wrapText="1"/>
    </xf>
    <xf numFmtId="164" fontId="10" fillId="2" borderId="2" xfId="3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showGridLines="0" tabSelected="1" topLeftCell="A15" zoomScale="85" zoomScaleNormal="85" zoomScaleSheetLayoutView="85" zoomScalePageLayoutView="85" workbookViewId="0">
      <selection activeCell="D20" sqref="D20"/>
    </sheetView>
  </sheetViews>
  <sheetFormatPr defaultColWidth="9.28515625" defaultRowHeight="18.75" x14ac:dyDescent="0.3"/>
  <cols>
    <col min="1" max="1" width="12.140625" style="1" bestFit="1" customWidth="1"/>
    <col min="2" max="2" width="12" style="3" bestFit="1" customWidth="1"/>
    <col min="3" max="3" width="55" style="1" customWidth="1"/>
    <col min="4" max="4" width="24.5703125" style="9" customWidth="1"/>
    <col min="5" max="5" width="44" style="9" bestFit="1" customWidth="1"/>
    <col min="6" max="6" width="27.85546875" style="2" customWidth="1"/>
    <col min="7" max="7" width="49.85546875" style="7" customWidth="1"/>
    <col min="8" max="8" width="53.140625" style="7" customWidth="1"/>
    <col min="9" max="9" width="29.42578125" style="8" customWidth="1"/>
    <col min="10" max="10" width="20.5703125" style="5" bestFit="1" customWidth="1"/>
    <col min="11" max="11" width="10.28515625" style="4" customWidth="1"/>
    <col min="12" max="13" width="15.42578125" style="1" bestFit="1" customWidth="1"/>
    <col min="14" max="16384" width="9.28515625" style="1"/>
  </cols>
  <sheetData>
    <row r="1" spans="1:13" ht="49.5" customHeight="1" x14ac:dyDescent="0.3">
      <c r="A1" s="15" t="s">
        <v>1</v>
      </c>
      <c r="B1" s="16" t="s">
        <v>17</v>
      </c>
      <c r="C1" s="17" t="s">
        <v>18</v>
      </c>
      <c r="D1" s="17" t="s">
        <v>16</v>
      </c>
      <c r="E1" s="17" t="s">
        <v>0</v>
      </c>
      <c r="F1" s="17" t="s">
        <v>15</v>
      </c>
      <c r="G1" s="17" t="s">
        <v>14</v>
      </c>
      <c r="H1" s="17" t="s">
        <v>66</v>
      </c>
      <c r="I1" s="17" t="s">
        <v>13</v>
      </c>
      <c r="J1" s="18" t="s">
        <v>12</v>
      </c>
      <c r="K1" s="17" t="s">
        <v>11</v>
      </c>
      <c r="L1" s="17" t="s">
        <v>67</v>
      </c>
      <c r="M1" s="17" t="s">
        <v>68</v>
      </c>
    </row>
    <row r="2" spans="1:13" s="2" customFormat="1" ht="60" x14ac:dyDescent="0.2">
      <c r="A2" s="10" t="s">
        <v>44</v>
      </c>
      <c r="B2" s="10">
        <v>8383</v>
      </c>
      <c r="C2" s="11" t="s">
        <v>72</v>
      </c>
      <c r="D2" s="12" t="s">
        <v>49</v>
      </c>
      <c r="E2" s="12" t="s">
        <v>22</v>
      </c>
      <c r="F2" s="10" t="s">
        <v>50</v>
      </c>
      <c r="G2" s="12" t="s">
        <v>83</v>
      </c>
      <c r="H2" s="12" t="s">
        <v>32</v>
      </c>
      <c r="I2" s="12" t="s">
        <v>9</v>
      </c>
      <c r="J2" s="13">
        <v>86600</v>
      </c>
      <c r="K2" s="10">
        <v>20</v>
      </c>
      <c r="L2" s="14">
        <v>44809</v>
      </c>
      <c r="M2" s="14">
        <v>44991</v>
      </c>
    </row>
    <row r="3" spans="1:13" s="2" customFormat="1" ht="105" x14ac:dyDescent="0.2">
      <c r="A3" s="10" t="s">
        <v>44</v>
      </c>
      <c r="B3" s="10">
        <v>8431</v>
      </c>
      <c r="C3" s="11" t="s">
        <v>73</v>
      </c>
      <c r="D3" s="12" t="s">
        <v>49</v>
      </c>
      <c r="E3" s="12" t="s">
        <v>45</v>
      </c>
      <c r="F3" s="10" t="s">
        <v>50</v>
      </c>
      <c r="G3" s="12" t="s">
        <v>74</v>
      </c>
      <c r="H3" s="27" t="s">
        <v>86</v>
      </c>
      <c r="I3" s="12" t="s">
        <v>9</v>
      </c>
      <c r="J3" s="13">
        <v>107300</v>
      </c>
      <c r="K3" s="10">
        <v>30</v>
      </c>
      <c r="L3" s="14">
        <v>44774</v>
      </c>
      <c r="M3" s="14">
        <v>45107</v>
      </c>
    </row>
    <row r="4" spans="1:13" s="2" customFormat="1" ht="120" x14ac:dyDescent="0.2">
      <c r="A4" s="10" t="s">
        <v>44</v>
      </c>
      <c r="B4" s="10">
        <v>8471</v>
      </c>
      <c r="C4" s="11" t="s">
        <v>75</v>
      </c>
      <c r="D4" s="12" t="s">
        <v>49</v>
      </c>
      <c r="E4" s="12" t="s">
        <v>21</v>
      </c>
      <c r="F4" s="10" t="s">
        <v>60</v>
      </c>
      <c r="G4" s="12" t="s">
        <v>19</v>
      </c>
      <c r="H4" s="27" t="s">
        <v>87</v>
      </c>
      <c r="I4" s="12" t="s">
        <v>9</v>
      </c>
      <c r="J4" s="13">
        <v>172000</v>
      </c>
      <c r="K4" s="10">
        <v>40</v>
      </c>
      <c r="L4" s="14">
        <v>44774</v>
      </c>
      <c r="M4" s="14">
        <v>45107</v>
      </c>
    </row>
    <row r="5" spans="1:13" s="2" customFormat="1" ht="51.75" customHeight="1" x14ac:dyDescent="0.2">
      <c r="A5" s="10" t="s">
        <v>44</v>
      </c>
      <c r="B5" s="10">
        <v>8665</v>
      </c>
      <c r="C5" s="11" t="s">
        <v>102</v>
      </c>
      <c r="D5" s="12" t="s">
        <v>49</v>
      </c>
      <c r="E5" s="30" t="s">
        <v>101</v>
      </c>
      <c r="F5" s="10" t="s">
        <v>50</v>
      </c>
      <c r="G5" s="12" t="s">
        <v>84</v>
      </c>
      <c r="H5" s="12" t="s">
        <v>32</v>
      </c>
      <c r="I5" s="12" t="s">
        <v>9</v>
      </c>
      <c r="J5" s="13">
        <v>57000</v>
      </c>
      <c r="K5" s="10">
        <v>15</v>
      </c>
      <c r="L5" s="14">
        <v>44812</v>
      </c>
      <c r="M5" s="14">
        <v>45016</v>
      </c>
    </row>
    <row r="6" spans="1:13" s="2" customFormat="1" ht="56.25" customHeight="1" x14ac:dyDescent="0.2">
      <c r="A6" s="10" t="s">
        <v>4</v>
      </c>
      <c r="B6" s="10">
        <v>8498</v>
      </c>
      <c r="C6" s="11" t="s">
        <v>80</v>
      </c>
      <c r="D6" s="12" t="s">
        <v>49</v>
      </c>
      <c r="E6" s="12" t="s">
        <v>43</v>
      </c>
      <c r="F6" s="10" t="s">
        <v>61</v>
      </c>
      <c r="G6" s="12" t="s">
        <v>19</v>
      </c>
      <c r="H6" s="27" t="s">
        <v>88</v>
      </c>
      <c r="I6" s="12" t="s">
        <v>9</v>
      </c>
      <c r="J6" s="13">
        <v>115100</v>
      </c>
      <c r="K6" s="10">
        <v>36</v>
      </c>
      <c r="L6" s="14">
        <v>44774</v>
      </c>
      <c r="M6" s="14">
        <v>45107</v>
      </c>
    </row>
    <row r="7" spans="1:13" s="2" customFormat="1" ht="61.5" customHeight="1" x14ac:dyDescent="0.2">
      <c r="A7" s="10" t="s">
        <v>7</v>
      </c>
      <c r="B7" s="10">
        <v>8582</v>
      </c>
      <c r="C7" s="11" t="s">
        <v>69</v>
      </c>
      <c r="D7" s="12" t="s">
        <v>49</v>
      </c>
      <c r="E7" s="12" t="s">
        <v>30</v>
      </c>
      <c r="F7" s="10" t="s">
        <v>64</v>
      </c>
      <c r="G7" s="12" t="s">
        <v>19</v>
      </c>
      <c r="H7" s="27" t="s">
        <v>89</v>
      </c>
      <c r="I7" s="12" t="s">
        <v>9</v>
      </c>
      <c r="J7" s="13">
        <v>180600</v>
      </c>
      <c r="K7" s="10">
        <v>48</v>
      </c>
      <c r="L7" s="14">
        <v>44774</v>
      </c>
      <c r="M7" s="14">
        <v>45107</v>
      </c>
    </row>
    <row r="8" spans="1:13" s="2" customFormat="1" ht="56.25" customHeight="1" x14ac:dyDescent="0.2">
      <c r="A8" s="10" t="s">
        <v>5</v>
      </c>
      <c r="B8" s="10">
        <v>8480</v>
      </c>
      <c r="C8" s="11" t="s">
        <v>70</v>
      </c>
      <c r="D8" s="12" t="s">
        <v>49</v>
      </c>
      <c r="E8" s="12" t="s">
        <v>46</v>
      </c>
      <c r="F8" s="10" t="s">
        <v>48</v>
      </c>
      <c r="G8" s="12" t="s">
        <v>19</v>
      </c>
      <c r="H8" s="27" t="s">
        <v>90</v>
      </c>
      <c r="I8" s="12" t="s">
        <v>9</v>
      </c>
      <c r="J8" s="13">
        <v>94600</v>
      </c>
      <c r="K8" s="10">
        <v>24</v>
      </c>
      <c r="L8" s="14">
        <v>44805</v>
      </c>
      <c r="M8" s="14">
        <v>45082</v>
      </c>
    </row>
    <row r="9" spans="1:13" s="2" customFormat="1" ht="59.25" customHeight="1" x14ac:dyDescent="0.2">
      <c r="A9" s="10" t="s">
        <v>5</v>
      </c>
      <c r="B9" s="10">
        <v>8548</v>
      </c>
      <c r="C9" s="11" t="s">
        <v>71</v>
      </c>
      <c r="D9" s="12" t="s">
        <v>49</v>
      </c>
      <c r="E9" s="12" t="s">
        <v>47</v>
      </c>
      <c r="F9" s="10" t="s">
        <v>63</v>
      </c>
      <c r="G9" s="12" t="s">
        <v>83</v>
      </c>
      <c r="H9" s="12" t="s">
        <v>32</v>
      </c>
      <c r="I9" s="12" t="s">
        <v>9</v>
      </c>
      <c r="J9" s="13">
        <v>160500</v>
      </c>
      <c r="K9" s="10">
        <v>36</v>
      </c>
      <c r="L9" s="14">
        <v>44774</v>
      </c>
      <c r="M9" s="14">
        <v>45107</v>
      </c>
    </row>
    <row r="10" spans="1:13" s="2" customFormat="1" ht="57" customHeight="1" x14ac:dyDescent="0.2">
      <c r="A10" s="10" t="s">
        <v>5</v>
      </c>
      <c r="B10" s="10">
        <v>8605</v>
      </c>
      <c r="C10" s="11" t="s">
        <v>85</v>
      </c>
      <c r="D10" s="12" t="s">
        <v>49</v>
      </c>
      <c r="E10" s="12" t="s">
        <v>23</v>
      </c>
      <c r="F10" s="10" t="s">
        <v>65</v>
      </c>
      <c r="G10" s="12" t="s">
        <v>19</v>
      </c>
      <c r="H10" s="27" t="s">
        <v>90</v>
      </c>
      <c r="I10" s="12" t="s">
        <v>9</v>
      </c>
      <c r="J10" s="13">
        <v>36000</v>
      </c>
      <c r="K10" s="10">
        <v>10</v>
      </c>
      <c r="L10" s="14">
        <v>44992</v>
      </c>
      <c r="M10" s="14">
        <v>45176</v>
      </c>
    </row>
    <row r="11" spans="1:13" s="2" customFormat="1" ht="58.5" customHeight="1" x14ac:dyDescent="0.2">
      <c r="A11" s="10" t="s">
        <v>6</v>
      </c>
      <c r="B11" s="10">
        <v>8421</v>
      </c>
      <c r="C11" s="11" t="s">
        <v>79</v>
      </c>
      <c r="D11" s="12" t="s">
        <v>49</v>
      </c>
      <c r="E11" s="12" t="s">
        <v>40</v>
      </c>
      <c r="F11" s="10" t="s">
        <v>55</v>
      </c>
      <c r="G11" s="12" t="s">
        <v>19</v>
      </c>
      <c r="H11" s="27" t="s">
        <v>91</v>
      </c>
      <c r="I11" s="12" t="s">
        <v>9</v>
      </c>
      <c r="J11" s="13">
        <v>147300</v>
      </c>
      <c r="K11" s="10">
        <v>40</v>
      </c>
      <c r="L11" s="14">
        <v>44823</v>
      </c>
      <c r="M11" s="14">
        <v>45187</v>
      </c>
    </row>
    <row r="12" spans="1:13" s="2" customFormat="1" ht="63" customHeight="1" x14ac:dyDescent="0.2">
      <c r="A12" s="10" t="s">
        <v>6</v>
      </c>
      <c r="B12" s="10">
        <v>8457</v>
      </c>
      <c r="C12" s="11" t="s">
        <v>78</v>
      </c>
      <c r="D12" s="12" t="s">
        <v>49</v>
      </c>
      <c r="E12" s="12" t="s">
        <v>41</v>
      </c>
      <c r="F12" s="10" t="s">
        <v>59</v>
      </c>
      <c r="G12" s="12" t="s">
        <v>42</v>
      </c>
      <c r="H12" s="27" t="s">
        <v>92</v>
      </c>
      <c r="I12" s="12" t="s">
        <v>9</v>
      </c>
      <c r="J12" s="13">
        <v>43900</v>
      </c>
      <c r="K12" s="10">
        <v>10</v>
      </c>
      <c r="L12" s="14">
        <v>44956</v>
      </c>
      <c r="M12" s="14">
        <v>45078</v>
      </c>
    </row>
    <row r="13" spans="1:13" s="2" customFormat="1" ht="49.5" customHeight="1" x14ac:dyDescent="0.2">
      <c r="A13" s="10" t="s">
        <v>2</v>
      </c>
      <c r="B13" s="10">
        <v>8413</v>
      </c>
      <c r="C13" s="11" t="s">
        <v>104</v>
      </c>
      <c r="D13" s="12" t="s">
        <v>49</v>
      </c>
      <c r="E13" s="12" t="s">
        <v>33</v>
      </c>
      <c r="F13" s="10" t="s">
        <v>52</v>
      </c>
      <c r="G13" s="12" t="s">
        <v>19</v>
      </c>
      <c r="H13" s="27" t="s">
        <v>92</v>
      </c>
      <c r="I13" s="12" t="s">
        <v>9</v>
      </c>
      <c r="J13" s="13">
        <v>159600</v>
      </c>
      <c r="K13" s="10">
        <v>45</v>
      </c>
      <c r="L13" s="14">
        <v>44823</v>
      </c>
      <c r="M13" s="14">
        <v>45184</v>
      </c>
    </row>
    <row r="14" spans="1:13" s="2" customFormat="1" ht="49.5" customHeight="1" x14ac:dyDescent="0.2">
      <c r="A14" s="10" t="s">
        <v>2</v>
      </c>
      <c r="B14" s="10">
        <v>8417</v>
      </c>
      <c r="C14" s="11" t="s">
        <v>103</v>
      </c>
      <c r="D14" s="12" t="s">
        <v>49</v>
      </c>
      <c r="E14" s="12" t="s">
        <v>34</v>
      </c>
      <c r="F14" s="10" t="s">
        <v>51</v>
      </c>
      <c r="G14" s="12" t="s">
        <v>19</v>
      </c>
      <c r="H14" s="27" t="s">
        <v>92</v>
      </c>
      <c r="I14" s="12" t="s">
        <v>9</v>
      </c>
      <c r="J14" s="13">
        <v>159600</v>
      </c>
      <c r="K14" s="10">
        <v>45</v>
      </c>
      <c r="L14" s="14">
        <v>44984</v>
      </c>
      <c r="M14" s="14">
        <v>45345</v>
      </c>
    </row>
    <row r="15" spans="1:13" s="2" customFormat="1" ht="58.5" customHeight="1" x14ac:dyDescent="0.2">
      <c r="A15" s="10" t="s">
        <v>2</v>
      </c>
      <c r="B15" s="10">
        <v>8434</v>
      </c>
      <c r="C15" s="11" t="s">
        <v>76</v>
      </c>
      <c r="D15" s="12" t="s">
        <v>49</v>
      </c>
      <c r="E15" s="12" t="s">
        <v>35</v>
      </c>
      <c r="F15" s="10" t="s">
        <v>56</v>
      </c>
      <c r="G15" s="12" t="s">
        <v>36</v>
      </c>
      <c r="H15" s="12" t="s">
        <v>32</v>
      </c>
      <c r="I15" s="12" t="s">
        <v>37</v>
      </c>
      <c r="J15" s="13">
        <v>30100</v>
      </c>
      <c r="K15" s="10">
        <v>10</v>
      </c>
      <c r="L15" s="14">
        <v>44774</v>
      </c>
      <c r="M15" s="14">
        <v>45107</v>
      </c>
    </row>
    <row r="16" spans="1:13" s="2" customFormat="1" ht="54" customHeight="1" x14ac:dyDescent="0.2">
      <c r="A16" s="10" t="s">
        <v>2</v>
      </c>
      <c r="B16" s="10">
        <v>8445</v>
      </c>
      <c r="C16" s="11" t="s">
        <v>77</v>
      </c>
      <c r="D16" s="12" t="s">
        <v>49</v>
      </c>
      <c r="E16" s="12" t="s">
        <v>38</v>
      </c>
      <c r="F16" s="10" t="s">
        <v>57</v>
      </c>
      <c r="G16" s="12" t="s">
        <v>19</v>
      </c>
      <c r="H16" s="27" t="s">
        <v>93</v>
      </c>
      <c r="I16" s="12" t="s">
        <v>9</v>
      </c>
      <c r="J16" s="13">
        <v>114300</v>
      </c>
      <c r="K16" s="10">
        <v>32</v>
      </c>
      <c r="L16" s="14">
        <v>44774</v>
      </c>
      <c r="M16" s="14">
        <v>45107</v>
      </c>
    </row>
    <row r="17" spans="1:13" s="2" customFormat="1" ht="55.5" customHeight="1" x14ac:dyDescent="0.2">
      <c r="A17" s="10" t="s">
        <v>2</v>
      </c>
      <c r="B17" s="10">
        <v>8456</v>
      </c>
      <c r="C17" s="11" t="s">
        <v>78</v>
      </c>
      <c r="D17" s="12" t="s">
        <v>49</v>
      </c>
      <c r="E17" s="12" t="s">
        <v>39</v>
      </c>
      <c r="F17" s="10" t="s">
        <v>58</v>
      </c>
      <c r="G17" s="12" t="s">
        <v>19</v>
      </c>
      <c r="H17" s="27" t="s">
        <v>92</v>
      </c>
      <c r="I17" s="12" t="s">
        <v>9</v>
      </c>
      <c r="J17" s="13">
        <v>68000</v>
      </c>
      <c r="K17" s="10">
        <v>20</v>
      </c>
      <c r="L17" s="14">
        <v>44788</v>
      </c>
      <c r="M17" s="14">
        <v>44911</v>
      </c>
    </row>
    <row r="18" spans="1:13" s="2" customFormat="1" ht="55.5" customHeight="1" x14ac:dyDescent="0.2">
      <c r="A18" s="10" t="s">
        <v>3</v>
      </c>
      <c r="B18" s="10">
        <v>8398</v>
      </c>
      <c r="C18" s="11" t="s">
        <v>81</v>
      </c>
      <c r="D18" s="12" t="s">
        <v>49</v>
      </c>
      <c r="E18" s="12" t="s">
        <v>25</v>
      </c>
      <c r="F18" s="29" t="s">
        <v>96</v>
      </c>
      <c r="G18" s="12" t="s">
        <v>19</v>
      </c>
      <c r="H18" s="27" t="s">
        <v>94</v>
      </c>
      <c r="I18" s="12" t="s">
        <v>9</v>
      </c>
      <c r="J18" s="13">
        <v>145400</v>
      </c>
      <c r="K18" s="10">
        <v>48</v>
      </c>
      <c r="L18" s="14">
        <v>44817</v>
      </c>
      <c r="M18" s="14">
        <v>45030</v>
      </c>
    </row>
    <row r="19" spans="1:13" s="2" customFormat="1" ht="51" customHeight="1" x14ac:dyDescent="0.2">
      <c r="A19" s="10" t="s">
        <v>3</v>
      </c>
      <c r="B19" s="10">
        <v>8415</v>
      </c>
      <c r="C19" s="11" t="s">
        <v>103</v>
      </c>
      <c r="D19" s="12" t="s">
        <v>49</v>
      </c>
      <c r="E19" s="12" t="s">
        <v>26</v>
      </c>
      <c r="F19" s="10" t="s">
        <v>53</v>
      </c>
      <c r="G19" s="12" t="s">
        <v>19</v>
      </c>
      <c r="H19" s="27" t="s">
        <v>92</v>
      </c>
      <c r="I19" s="12" t="s">
        <v>9</v>
      </c>
      <c r="J19" s="13">
        <v>159600</v>
      </c>
      <c r="K19" s="10">
        <v>45</v>
      </c>
      <c r="L19" s="14">
        <v>44823</v>
      </c>
      <c r="M19" s="14">
        <v>45184</v>
      </c>
    </row>
    <row r="20" spans="1:13" s="2" customFormat="1" ht="90" x14ac:dyDescent="0.2">
      <c r="A20" s="10" t="s">
        <v>3</v>
      </c>
      <c r="B20" s="10">
        <v>8416</v>
      </c>
      <c r="C20" s="11" t="s">
        <v>104</v>
      </c>
      <c r="D20" s="12" t="s">
        <v>49</v>
      </c>
      <c r="E20" s="12" t="s">
        <v>27</v>
      </c>
      <c r="F20" s="10" t="s">
        <v>54</v>
      </c>
      <c r="G20" s="28" t="s">
        <v>100</v>
      </c>
      <c r="H20" s="27" t="s">
        <v>92</v>
      </c>
      <c r="I20" s="12" t="s">
        <v>9</v>
      </c>
      <c r="J20" s="13">
        <v>159600</v>
      </c>
      <c r="K20" s="10">
        <v>45</v>
      </c>
      <c r="L20" s="14">
        <v>44809</v>
      </c>
      <c r="M20" s="14">
        <v>45170</v>
      </c>
    </row>
    <row r="21" spans="1:13" s="2" customFormat="1" ht="50.25" customHeight="1" x14ac:dyDescent="0.2">
      <c r="A21" s="10" t="s">
        <v>3</v>
      </c>
      <c r="B21" s="10">
        <v>8454</v>
      </c>
      <c r="C21" s="11" t="s">
        <v>105</v>
      </c>
      <c r="D21" s="12" t="s">
        <v>49</v>
      </c>
      <c r="E21" s="12" t="s">
        <v>28</v>
      </c>
      <c r="F21" s="29" t="s">
        <v>97</v>
      </c>
      <c r="G21" s="12" t="s">
        <v>19</v>
      </c>
      <c r="H21" s="27" t="s">
        <v>95</v>
      </c>
      <c r="I21" s="12" t="s">
        <v>9</v>
      </c>
      <c r="J21" s="13">
        <v>131100</v>
      </c>
      <c r="K21" s="10">
        <v>36</v>
      </c>
      <c r="L21" s="14">
        <v>44816</v>
      </c>
      <c r="M21" s="14">
        <v>45169</v>
      </c>
    </row>
    <row r="22" spans="1:13" s="2" customFormat="1" ht="90" x14ac:dyDescent="0.2">
      <c r="A22" s="10" t="s">
        <v>3</v>
      </c>
      <c r="B22" s="10">
        <v>8543</v>
      </c>
      <c r="C22" s="11" t="s">
        <v>106</v>
      </c>
      <c r="D22" s="12" t="s">
        <v>49</v>
      </c>
      <c r="E22" s="12" t="s">
        <v>29</v>
      </c>
      <c r="F22" s="10" t="s">
        <v>62</v>
      </c>
      <c r="G22" s="28" t="s">
        <v>100</v>
      </c>
      <c r="H22" s="12" t="s">
        <v>10</v>
      </c>
      <c r="I22" s="12" t="s">
        <v>9</v>
      </c>
      <c r="J22" s="13">
        <v>81500</v>
      </c>
      <c r="K22" s="10">
        <v>30</v>
      </c>
      <c r="L22" s="14">
        <v>44774</v>
      </c>
      <c r="M22" s="14">
        <v>45113</v>
      </c>
    </row>
    <row r="23" spans="1:13" s="2" customFormat="1" ht="51" customHeight="1" x14ac:dyDescent="0.2">
      <c r="A23" s="10" t="s">
        <v>3</v>
      </c>
      <c r="B23" s="10">
        <v>8585</v>
      </c>
      <c r="C23" s="11" t="s">
        <v>69</v>
      </c>
      <c r="D23" s="12" t="s">
        <v>49</v>
      </c>
      <c r="E23" s="12" t="s">
        <v>30</v>
      </c>
      <c r="F23" s="29" t="s">
        <v>98</v>
      </c>
      <c r="G23" s="12" t="s">
        <v>19</v>
      </c>
      <c r="H23" s="12" t="s">
        <v>24</v>
      </c>
      <c r="I23" s="12" t="s">
        <v>9</v>
      </c>
      <c r="J23" s="13">
        <v>177300</v>
      </c>
      <c r="K23" s="10">
        <v>48</v>
      </c>
      <c r="L23" s="14">
        <v>44774</v>
      </c>
      <c r="M23" s="14">
        <v>45107</v>
      </c>
    </row>
    <row r="24" spans="1:13" s="2" customFormat="1" ht="75" x14ac:dyDescent="0.2">
      <c r="A24" s="10" t="s">
        <v>3</v>
      </c>
      <c r="B24" s="10">
        <v>8599</v>
      </c>
      <c r="C24" s="11" t="s">
        <v>107</v>
      </c>
      <c r="D24" s="12" t="s">
        <v>49</v>
      </c>
      <c r="E24" s="12" t="s">
        <v>31</v>
      </c>
      <c r="F24" s="29" t="s">
        <v>99</v>
      </c>
      <c r="G24" s="12" t="s">
        <v>82</v>
      </c>
      <c r="H24" s="12" t="s">
        <v>20</v>
      </c>
      <c r="I24" s="12" t="s">
        <v>9</v>
      </c>
      <c r="J24" s="13">
        <v>85900</v>
      </c>
      <c r="K24" s="10">
        <v>30</v>
      </c>
      <c r="L24" s="14">
        <v>44805</v>
      </c>
      <c r="M24" s="14">
        <v>45091</v>
      </c>
    </row>
    <row r="25" spans="1:13" s="2" customFormat="1" x14ac:dyDescent="0.25">
      <c r="A25" s="19"/>
      <c r="B25" s="20"/>
      <c r="C25" s="21"/>
      <c r="D25" s="22"/>
      <c r="E25" s="22"/>
      <c r="F25" s="19"/>
      <c r="G25" s="23">
        <f>COUNTA(G2:G24)</f>
        <v>23</v>
      </c>
      <c r="H25" s="22" t="s">
        <v>8</v>
      </c>
      <c r="I25" s="24"/>
      <c r="J25" s="25">
        <f>SUM(J2:J24)</f>
        <v>2672900</v>
      </c>
      <c r="K25" s="26">
        <f>SUM(K2:K24)</f>
        <v>743</v>
      </c>
      <c r="L25" s="26"/>
      <c r="M25" s="26"/>
    </row>
    <row r="32" spans="1:13" s="6" customFormat="1" x14ac:dyDescent="0.3">
      <c r="A32" s="1"/>
      <c r="B32" s="3"/>
      <c r="C32" s="1"/>
      <c r="D32" s="9"/>
      <c r="E32" s="9"/>
      <c r="F32" s="2"/>
      <c r="G32" s="7"/>
      <c r="H32" s="7"/>
      <c r="I32" s="8"/>
      <c r="J32" s="5"/>
      <c r="K32" s="4"/>
    </row>
    <row r="33" spans="1:11" s="6" customFormat="1" x14ac:dyDescent="0.3">
      <c r="A33" s="1"/>
      <c r="B33" s="3"/>
      <c r="C33" s="1"/>
      <c r="D33" s="9"/>
      <c r="E33" s="9"/>
      <c r="F33" s="2"/>
      <c r="G33" s="7"/>
      <c r="H33" s="7"/>
      <c r="I33" s="8"/>
      <c r="J33" s="5"/>
      <c r="K33" s="4"/>
    </row>
    <row r="34" spans="1:11" s="6" customFormat="1" x14ac:dyDescent="0.3">
      <c r="A34" s="1"/>
      <c r="B34" s="3"/>
      <c r="C34" s="1"/>
      <c r="D34" s="9"/>
      <c r="E34" s="9"/>
      <c r="F34" s="2"/>
      <c r="G34" s="7"/>
      <c r="H34" s="7"/>
      <c r="I34" s="8"/>
      <c r="J34" s="5"/>
      <c r="K34" s="4"/>
    </row>
    <row r="35" spans="1:11" s="6" customFormat="1" x14ac:dyDescent="0.3">
      <c r="A35" s="1"/>
      <c r="B35" s="3"/>
      <c r="C35" s="1"/>
      <c r="D35" s="9"/>
      <c r="E35" s="9"/>
      <c r="F35" s="2"/>
      <c r="G35" s="7"/>
      <c r="H35" s="7"/>
      <c r="I35" s="8"/>
      <c r="J35" s="5"/>
      <c r="K35" s="4"/>
    </row>
    <row r="36" spans="1:11" s="6" customFormat="1" x14ac:dyDescent="0.3">
      <c r="A36" s="1"/>
      <c r="B36" s="3"/>
      <c r="C36" s="1"/>
      <c r="D36" s="9"/>
      <c r="E36" s="9"/>
      <c r="F36" s="2"/>
      <c r="G36" s="7"/>
      <c r="H36" s="7"/>
      <c r="I36" s="8"/>
      <c r="J36" s="5"/>
      <c r="K36" s="4"/>
    </row>
    <row r="37" spans="1:11" s="6" customFormat="1" x14ac:dyDescent="0.3">
      <c r="A37" s="1"/>
      <c r="B37" s="3"/>
      <c r="C37" s="1"/>
      <c r="D37" s="9"/>
      <c r="E37" s="9"/>
      <c r="F37" s="2"/>
      <c r="G37" s="7"/>
      <c r="H37" s="7"/>
      <c r="I37" s="8"/>
      <c r="J37" s="5"/>
      <c r="K37" s="4"/>
    </row>
    <row r="38" spans="1:11" s="6" customFormat="1" x14ac:dyDescent="0.3">
      <c r="A38" s="1"/>
      <c r="B38" s="3"/>
      <c r="C38" s="1"/>
      <c r="D38" s="9"/>
      <c r="E38" s="9"/>
      <c r="F38" s="2"/>
      <c r="G38" s="7"/>
      <c r="H38" s="7"/>
      <c r="I38" s="8"/>
      <c r="J38" s="5"/>
      <c r="K38" s="4"/>
    </row>
  </sheetData>
  <autoFilter ref="A1:K25" xr:uid="{00000000-0009-0000-0000-000000000000}">
    <sortState xmlns:xlrd2="http://schemas.microsoft.com/office/spreadsheetml/2017/richdata2" ref="A2:K25">
      <sortCondition ref="B1:B25"/>
    </sortState>
  </autoFilter>
  <sortState xmlns:xlrd2="http://schemas.microsoft.com/office/spreadsheetml/2017/richdata2" ref="A7:M25">
    <sortCondition ref="A7:A25"/>
    <sortCondition ref="B7:B25"/>
  </sortState>
  <customSheetViews>
    <customSheetView guid="{9E4272C3-599D-4510-9FF9-5612A82B4561}" scale="70" showPageBreaks="1" showGridLines="0" fitToPage="1" printArea="1" showAutoFilter="1">
      <pane xSplit="6" ySplit="2" topLeftCell="L130" activePane="bottomRight" state="frozen"/>
      <selection pane="bottomRight" activeCell="F130" sqref="F130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1"/>
      <headerFooter>
        <oddHeader>&amp;C&amp;"-,Bold"&amp;36Skilling Queenslanders for Work
2019-20 2nd Funding Round Approved Projects</oddHeader>
        <oddFooter>&amp;RPage &amp;P of &amp;N</oddFooter>
      </headerFooter>
      <autoFilter ref="A1:N131" xr:uid="{DA9B3BAD-862A-4011-8790-D5CE3B7D3767}"/>
    </customSheetView>
    <customSheetView guid="{99735CC1-C881-477F-A7AC-856D22D941BC}" scale="70" showPageBreaks="1" showGridLines="0" fitToPage="1" printArea="1" showAutoFilter="1">
      <pane ySplit="1" topLeftCell="A2" activePane="bottomLeft" state="frozen"/>
      <selection pane="bottomLeft" activeCell="F2" sqref="F2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2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1606FB07-E6C7-48A1-9F0D-506E813D30CD}"/>
    </customSheetView>
    <customSheetView guid="{7B8F9E4A-590B-4E3D-8555-2C8244B33475}" scale="70" showPageBreaks="1" showGridLines="0" fitToPage="1" printArea="1" showAutoFilter="1" topLeftCell="A47">
      <selection activeCell="E48" sqref="E48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3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8D72276B-2089-4273-AEA3-DC92AFEC9A11}"/>
    </customSheetView>
  </customSheetViews>
  <printOptions horizontalCentered="1" gridLines="1"/>
  <pageMargins left="0.11811023622047245" right="0.11811023622047245" top="0.88982843137254897" bottom="0.74803149606299213" header="0.15748031496062992" footer="0.31496062992125984"/>
  <pageSetup paperSize="8" scale="62" fitToHeight="0" orientation="landscape" r:id="rId4"/>
  <headerFooter>
    <oddHeader xml:space="preserve">&amp;L&amp;"Arial,Bold"&amp;18
Community Foundation Skills
2022-23 Funding Round Approved Projects — Round 1&amp;R&amp;"-,Bold"&amp;20
Department of Employment, Small Business and Training
</oddHeader>
    <oddFooter>&amp;L&amp;"-,Bold"&amp;11* Project RTOs, start dates and end dates are subject to change&amp;RPage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Approved projects</vt:lpstr>
      <vt:lpstr>'Approved projects'!Print_Area</vt:lpstr>
      <vt:lpstr>'Approved projects'!Print_Titles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Ethan Hart</cp:lastModifiedBy>
  <cp:lastPrinted>2021-11-08T04:01:43Z</cp:lastPrinted>
  <dcterms:created xsi:type="dcterms:W3CDTF">2017-06-19T01:31:41Z</dcterms:created>
  <dcterms:modified xsi:type="dcterms:W3CDTF">2022-06-21T04:22:24Z</dcterms:modified>
</cp:coreProperties>
</file>