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bt\fileshare\Coredata\8220-BR-EII-BNE\15 EMP &amp; INIT\SQW Implementation 2015\Communication\Web Listings TRIM 15-339645\1st Funding Round 2025-26\Individual Programs\Complete\"/>
    </mc:Choice>
  </mc:AlternateContent>
  <xr:revisionPtr revIDLastSave="0" documentId="13_ncr:1_{84A791B3-54DA-401E-AF70-2D4798F4A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S FR1 2025-26" sheetId="2" r:id="rId1"/>
  </sheets>
  <definedNames>
    <definedName name="_xlnm._FilterDatabase" localSheetId="0" hidden="1">'YS FR1 2025-26'!$A$1:$K$15</definedName>
    <definedName name="_xlnm.Print_Area" localSheetId="0">'YS FR1 2025-26'!$A$1:$K$15</definedName>
    <definedName name="_xlnm.Print_Titles" localSheetId="0">'YS FR1 2025-26'!$1:$1</definedName>
    <definedName name="Z_7B8F9E4A_590B_4E3D_8555_2C8244B33475_.wvu.FilterData" localSheetId="0" hidden="1">'YS FR1 2025-26'!$A$1:$K$15</definedName>
    <definedName name="Z_7B8F9E4A_590B_4E3D_8555_2C8244B33475_.wvu.PrintArea" localSheetId="0" hidden="1">'YS FR1 2025-26'!$A$1:$K$15</definedName>
    <definedName name="Z_7B8F9E4A_590B_4E3D_8555_2C8244B33475_.wvu.PrintTitles" localSheetId="0" hidden="1">'YS FR1 2025-26'!$1:$1</definedName>
    <definedName name="Z_99735CC1_C881_477F_A7AC_856D22D941BC_.wvu.FilterData" localSheetId="0" hidden="1">'YS FR1 2025-26'!$A$1:$K$15</definedName>
    <definedName name="Z_99735CC1_C881_477F_A7AC_856D22D941BC_.wvu.PrintArea" localSheetId="0" hidden="1">'YS FR1 2025-26'!$A$1:$K$15</definedName>
    <definedName name="Z_99735CC1_C881_477F_A7AC_856D22D941BC_.wvu.PrintTitles" localSheetId="0" hidden="1">'YS FR1 2025-26'!$1:$1</definedName>
    <definedName name="Z_9E4272C3_599D_4510_9FF9_5612A82B4561_.wvu.FilterData" localSheetId="0" hidden="1">'YS FR1 2025-26'!$A$1:$K$15</definedName>
    <definedName name="Z_9E4272C3_599D_4510_9FF9_5612A82B4561_.wvu.PrintArea" localSheetId="0" hidden="1">'YS FR1 2025-26'!$A$1:$K$15</definedName>
    <definedName name="Z_9E4272C3_599D_4510_9FF9_5612A82B4561_.wvu.PrintTitles" localSheetId="0" hidden="1">'YS FR1 2025-26'!$1:$1</definedName>
  </definedNames>
  <calcPr calcId="191029"/>
  <customWorkbookViews>
    <customWorkbookView name="DE VRIES, Mark - Personal View" guid="{9E4272C3-599D-4510-9FF9-5612A82B4561}" mergeInterval="0" personalView="1" maximized="1" xWindow="-8" yWindow="-8" windowWidth="1936" windowHeight="1056" activeSheetId="2"/>
    <customWorkbookView name="VENING, Harry - Personal View" guid="{99735CC1-C881-477F-A7AC-856D22D941BC}" mergeInterval="0" personalView="1" maximized="1" xWindow="1912" yWindow="-8" windowWidth="1936" windowHeight="1056" activeSheetId="2"/>
    <customWorkbookView name="YABSLEY, Lorraine - Personal View" guid="{A0EF3D03-C9D6-4FAD-8876-E72D64F15F26}" mergeInterval="0" personalView="1" maximized="1" xWindow="-8" yWindow="-8" windowWidth="1936" windowHeight="1056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NAIDU, Muni - Personal View" guid="{7B8F9E4A-590B-4E3D-8555-2C8244B33475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K15" i="2"/>
  <c r="J15" i="2"/>
</calcChain>
</file>

<file path=xl/sharedStrings.xml><?xml version="1.0" encoding="utf-8"?>
<sst xmlns="http://schemas.openxmlformats.org/spreadsheetml/2006/main" count="118" uniqueCount="85">
  <si>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</si>
  <si>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</si>
  <si>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</si>
  <si>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</si>
  <si>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</si>
  <si>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</si>
  <si>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</si>
  <si>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</si>
  <si>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</si>
  <si>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</si>
  <si>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</si>
  <si>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</si>
  <si>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General Education &amp; Training</t>
  </si>
  <si>
    <t>NC</t>
  </si>
  <si>
    <t>MT</t>
  </si>
  <si>
    <t>NQ</t>
  </si>
  <si>
    <t>SE</t>
  </si>
  <si>
    <t>Youth Skills</t>
  </si>
  <si>
    <t>Youth Opportunity Program</t>
  </si>
  <si>
    <t>Business</t>
  </si>
  <si>
    <t>Construction</t>
  </si>
  <si>
    <t>Community Services</t>
  </si>
  <si>
    <t>Australian Trade Training College Limited</t>
  </si>
  <si>
    <t>Aurora Training Institute Pty Ltd</t>
  </si>
  <si>
    <t>Training Professionals Pty Ltd</t>
  </si>
  <si>
    <t>Civil Safety Pty Ltd</t>
  </si>
  <si>
    <t>Skill Centred Queensland Inc</t>
  </si>
  <si>
    <t>Enterprise &amp; Training Company Limited</t>
  </si>
  <si>
    <t>FN</t>
  </si>
  <si>
    <t>Beyond the Streets</t>
  </si>
  <si>
    <t>Chameleon Upcycled Products</t>
  </si>
  <si>
    <t>Thrive Mackay</t>
  </si>
  <si>
    <t>Fresh Start Academy - Cairns barber project</t>
  </si>
  <si>
    <t>Big Brother Programs</t>
  </si>
  <si>
    <t>Youth Skills North</t>
  </si>
  <si>
    <t>PCYC Whitsundays Youth Skills</t>
  </si>
  <si>
    <t>Empowered Youth Skills</t>
  </si>
  <si>
    <t>Fresh Start</t>
  </si>
  <si>
    <t>A.S.S.E.T - Academy for Support in Skill Development and Employment Training</t>
  </si>
  <si>
    <t>Sticking Together Project - Brisbane</t>
  </si>
  <si>
    <t>Everthought Education Pty Ltd</t>
  </si>
  <si>
    <t>Ab Quality Homes Pty Ltd</t>
  </si>
  <si>
    <t>Paraskevi International Pty Ltd
Skill360 Australia Limited
TAFE Queensland</t>
  </si>
  <si>
    <t>The Trustee for Axiom Syndicate Discretionary Trust</t>
  </si>
  <si>
    <t>Ash Pty. Ltd.
R and P Gray Holdings Pty Ltd As Trustee for The Gray Family Trust</t>
  </si>
  <si>
    <r>
      <t xml:space="preserve">CHC22015 Certificate II in Community Services
</t>
    </r>
    <r>
      <rPr>
        <u/>
        <sz val="14"/>
        <rFont val="Calibri"/>
        <family val="2"/>
        <scheme val="minor"/>
      </rPr>
      <t xml:space="preserve">Unit of Competency:
</t>
    </r>
    <r>
      <rPr>
        <sz val="14"/>
        <rFont val="Calibri"/>
        <family val="2"/>
        <scheme val="minor"/>
      </rPr>
      <t>SITHFAB021 Provide responsible service of alcohol</t>
    </r>
  </si>
  <si>
    <t>BSB20120 Certificate II in Workplace Skills</t>
  </si>
  <si>
    <t>FSK20119 Certificate II in Skills for Work and Vocational Pathways
SHB20216 Certificate II in Salon Assistant</t>
  </si>
  <si>
    <r>
      <t xml:space="preserve">RII20120 Certificate II in Resources and Infrastructure Work Preparation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CPCCWHS1001 Prepare to work safely in the construction industry</t>
    </r>
  </si>
  <si>
    <r>
      <t xml:space="preserve">FSK20119 Certificate II in Skills for Work and Vocational Pathways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HLTAID009 Provide cardiopulmonary resuscitation
HLTAID011 Provide First Aid
SITHFAB021 Provide responsible service of alcohol
SITHGAM022 Provide responsible gambling services</t>
    </r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</si>
  <si>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CPCCWHS1001 Prepare to work safely in the construction industry
HLTAID009 Provide cardiopulmonary resuscitation 
HLTAID011 Provide first aid 
RIIWHS202E Enter and work in confined spaces 
RIIWHS204E Work safely at heights</t>
    </r>
  </si>
  <si>
    <r>
      <t xml:space="preserve">CPC10120 Certificate I in Construction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CPCWHS1001 Prepare to work safely in the construction industry</t>
    </r>
  </si>
  <si>
    <r>
      <t xml:space="preserve">FSK20119 Certificate II in Skills for Work and Vocational Pathways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HLTAID011 Provide First Aid
SITHFAB021 Provide responsible service of alcohol
SITHGAM022 Provide responsible gambling services</t>
    </r>
  </si>
  <si>
    <t>CPC10120 Certificate I in Construction
SIT20322 Certificate II in Hospitality</t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</si>
  <si>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</t>
    </r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</si>
  <si>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HLTAID011 Provide First Aid
TLILIC0003 Licence to operate a forklift truck</t>
    </r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</si>
  <si>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BSBSUS201 Participate in environmentally sustainable work practices
SHBHCUT001Design haircut structures
SHBHCUT009 Cut hair using freehand clipper techniques
SHBHIND001 Maintain and organise tools, equipment and work areas</t>
    </r>
  </si>
  <si>
    <r>
      <t>Life Without Barriers</t>
    </r>
    <r>
      <rPr>
        <sz val="14"/>
        <rFont val="Calibri"/>
        <family val="2"/>
        <scheme val="minor"/>
      </rPr>
      <t>_x000D_
Contact: Ruby Frankcombe 0409 234 770_x000D_</t>
    </r>
    <r>
      <rPr>
        <b/>
        <u/>
        <sz val="14"/>
        <rFont val="Calibri"/>
        <family val="2"/>
        <scheme val="minor"/>
      </rPr>
      <t xml:space="preserve">
www.lwb.org.au</t>
    </r>
  </si>
  <si>
    <r>
      <t>Anglicare North Queensland Limited</t>
    </r>
    <r>
      <rPr>
        <sz val="14"/>
        <rFont val="Calibri"/>
        <family val="2"/>
        <scheme val="minor"/>
      </rPr>
      <t>_x000D_
Contact: Roby Babu 0447 367 643_x000D_</t>
    </r>
    <r>
      <rPr>
        <b/>
        <u/>
        <sz val="14"/>
        <rFont val="Calibri"/>
        <family val="2"/>
        <scheme val="minor"/>
      </rPr>
      <t xml:space="preserve">
www.anglicarenq.org.au</t>
    </r>
  </si>
  <si>
    <r>
      <t>SYC Ltd</t>
    </r>
    <r>
      <rPr>
        <sz val="14"/>
        <rFont val="Calibri"/>
        <family val="2"/>
        <scheme val="minor"/>
      </rPr>
      <t>_x000D_
Contact: Kodie Honey 0419 968 031_x000D_</t>
    </r>
    <r>
      <rPr>
        <b/>
        <u/>
        <sz val="14"/>
        <rFont val="Calibri"/>
        <family val="2"/>
        <scheme val="minor"/>
      </rPr>
      <t xml:space="preserve">
www.syc.net.au</t>
    </r>
  </si>
  <si>
    <r>
      <t>Karingal St Laurence Limited</t>
    </r>
    <r>
      <rPr>
        <sz val="14"/>
        <rFont val="Calibri"/>
        <family val="2"/>
        <scheme val="minor"/>
      </rPr>
      <t>_x000D_
Contact: Sue Osman 0431 500 702_x000D_</t>
    </r>
    <r>
      <rPr>
        <b/>
        <u/>
        <sz val="14"/>
        <rFont val="Calibri"/>
        <family val="2"/>
        <scheme val="minor"/>
      </rPr>
      <t xml:space="preserve">
www.matchworks.com.au</t>
    </r>
  </si>
  <si>
    <r>
      <t>The Youth Development Foundation Limited</t>
    </r>
    <r>
      <rPr>
        <sz val="14"/>
        <rFont val="Calibri"/>
        <family val="2"/>
        <scheme val="minor"/>
      </rPr>
      <t>_x000D_
Contact: Ramona Wise (07) 3463 0585_x000D_</t>
    </r>
    <r>
      <rPr>
        <b/>
        <u/>
        <sz val="14"/>
        <rFont val="Calibri"/>
        <family val="2"/>
        <scheme val="minor"/>
      </rPr>
      <t xml:space="preserve">
www.ydf.org.au</t>
    </r>
  </si>
  <si>
    <r>
      <t>IFYS Limited</t>
    </r>
    <r>
      <rPr>
        <sz val="14"/>
        <rFont val="Calibri"/>
        <family val="2"/>
        <scheme val="minor"/>
      </rPr>
      <t>_x000D_
Contact: Clinton Lovell 0466 589 859_x000D_</t>
    </r>
    <r>
      <rPr>
        <b/>
        <u/>
        <sz val="14"/>
        <rFont val="Calibri"/>
        <family val="2"/>
        <scheme val="minor"/>
      </rPr>
      <t xml:space="preserve">
www.ifys.com.au</t>
    </r>
  </si>
  <si>
    <r>
      <t>Queensland Youth Services Inc</t>
    </r>
    <r>
      <rPr>
        <sz val="14"/>
        <rFont val="Calibri"/>
        <family val="2"/>
        <scheme val="minor"/>
      </rPr>
      <t>_x000D_
Contact: Pania  Brown 0400 697 090_x000D_</t>
    </r>
    <r>
      <rPr>
        <b/>
        <u/>
        <sz val="14"/>
        <rFont val="Calibri"/>
        <family val="2"/>
        <scheme val="minor"/>
      </rPr>
      <t xml:space="preserve">
www.qys.org.au</t>
    </r>
  </si>
  <si>
    <r>
      <t>Queensland Police-Citizens Youth Welfare Association</t>
    </r>
    <r>
      <rPr>
        <sz val="14"/>
        <rFont val="Calibri"/>
        <family val="2"/>
        <scheme val="minor"/>
      </rPr>
      <t>_x000D_
Contact: Nathan Harding 0437 926 608_x000D_</t>
    </r>
    <r>
      <rPr>
        <b/>
        <u/>
        <sz val="14"/>
        <rFont val="Calibri"/>
        <family val="2"/>
        <scheme val="minor"/>
      </rPr>
      <t xml:space="preserve">
www.pcyc.org.au</t>
    </r>
  </si>
  <si>
    <r>
      <t>Multiskill Centre Ltd</t>
    </r>
    <r>
      <rPr>
        <sz val="14"/>
        <rFont val="Calibri"/>
        <family val="2"/>
        <scheme val="minor"/>
      </rPr>
      <t>_x000D_
Contact: Paul Bashford 0450 255 477_x000D_</t>
    </r>
    <r>
      <rPr>
        <b/>
        <u/>
        <sz val="14"/>
        <rFont val="Calibri"/>
        <family val="2"/>
        <scheme val="minor"/>
      </rPr>
      <t xml:space="preserve">
www.multiskillcentre.com.au</t>
    </r>
  </si>
  <si>
    <r>
      <t>Everything Suarve Inc</t>
    </r>
    <r>
      <rPr>
        <sz val="14"/>
        <rFont val="Calibri"/>
        <family val="2"/>
        <scheme val="minor"/>
      </rPr>
      <t>_x000D_
Contact: Camille Pepper 0422 654 917_x000D_</t>
    </r>
    <r>
      <rPr>
        <b/>
        <u/>
        <sz val="14"/>
        <rFont val="Calibri"/>
        <family val="2"/>
        <scheme val="minor"/>
      </rPr>
      <t xml:space="preserve">
www.esuarve.com.au</t>
    </r>
  </si>
  <si>
    <r>
      <t>Gunya Meta</t>
    </r>
    <r>
      <rPr>
        <sz val="14"/>
        <rFont val="Calibri"/>
        <family val="2"/>
        <scheme val="minor"/>
      </rPr>
      <t>_x000D_
Contact: Faith Green (07) 3558 1600_x000D_</t>
    </r>
    <r>
      <rPr>
        <b/>
        <u/>
        <sz val="14"/>
        <rFont val="Calibri"/>
        <family val="2"/>
        <scheme val="minor"/>
      </rPr>
      <t xml:space="preserve">
www.gunyameta.org</t>
    </r>
  </si>
  <si>
    <r>
      <t>Deadly Inspiring Youth Doing Good (DIYDG) Aboriginal &amp; Torres Strait Islander Corporation</t>
    </r>
    <r>
      <rPr>
        <sz val="14"/>
        <rFont val="Calibri"/>
        <family val="2"/>
        <scheme val="minor"/>
      </rPr>
      <t xml:space="preserve">
Contact: Daniel Rosendale 0411 347 898</t>
    </r>
    <r>
      <rPr>
        <b/>
        <u/>
        <sz val="14"/>
        <rFont val="Calibri"/>
        <family val="2"/>
        <scheme val="minor"/>
      </rPr>
      <t xml:space="preserve">
diydg.org.au</t>
    </r>
  </si>
  <si>
    <t>MACKAY</t>
  </si>
  <si>
    <t>WESTCOURT</t>
  </si>
  <si>
    <t>YARRABAH</t>
  </si>
  <si>
    <t>BRISBANE
INALA</t>
  </si>
  <si>
    <t>INALA</t>
  </si>
  <si>
    <t>STRATHPINE</t>
  </si>
  <si>
    <t>CABOOLTURE</t>
  </si>
  <si>
    <t>MAROOCHYDORE
COOLUM</t>
  </si>
  <si>
    <t>CURRAJONG</t>
  </si>
  <si>
    <t>MANDALAY</t>
  </si>
  <si>
    <t>CLONCURRY
THE GAP</t>
  </si>
  <si>
    <t>PIMPAMA</t>
  </si>
  <si>
    <t>LOGAN CENTRAL
SLACKS CREEK</t>
  </si>
  <si>
    <t>*Partnering RTOs</t>
  </si>
  <si>
    <t>*Start Date</t>
  </si>
  <si>
    <t>*End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</si>
</sst>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8"/>
  <sheetViews>
    <sheetView showGridLines="0" tabSelected="1" view="pageLayout" zoomScale="70" zoomScaleNormal="70" zoomScaleSheetLayoutView="85" zoomScalePageLayoutView="70" workbookViewId="0">
      <selection activeCell="A2" sqref="A2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10</v>
      </c>
      <c r="C1" s="5" t="s">
        <v>11</v>
      </c>
      <c r="D1" s="5" t="s">
        <v>9</v>
      </c>
      <c r="E1" s="5" t="s">
        <v>0</v>
      </c>
      <c r="F1" s="5" t="s">
        <v>8</v>
      </c>
      <c r="G1" s="5" t="s">
        <v>7</v>
      </c>
      <c r="H1" s="5" t="s">
        <v>82</v>
      </c>
      <c r="I1" s="5" t="s">
        <v>6</v>
      </c>
      <c r="J1" s="7" t="s">
        <v>5</v>
      </c>
      <c r="K1" s="5" t="s">
        <v>4</v>
      </c>
      <c r="L1" s="7" t="s">
        <v>83</v>
      </c>
      <c r="M1" s="5" t="s">
        <v>84</v>
      </c>
    </row>
    <row r="2" spans="1:13" s="2" customFormat="1" ht="75" x14ac:dyDescent="0.2">
      <c r="A2" s="8" t="s">
        <v>2</v>
      </c>
      <c r="B2" s="11">
        <v>12523</v>
      </c>
      <c r="C2" s="25" t="s">
        <v>57</v>
      </c>
      <c r="D2" s="13" t="s">
        <v>17</v>
      </c>
      <c r="E2" s="8" t="s">
        <v>31</v>
      </c>
      <c r="F2" s="8" t="s">
        <v>69</v>
      </c>
      <c r="G2" s="10" t="s">
        <v>45</v>
      </c>
      <c r="H2" s="13" t="s">
        <v>43</v>
      </c>
      <c r="I2" s="8" t="s">
        <v>21</v>
      </c>
      <c r="J2" s="19">
        <v>183500</v>
      </c>
      <c r="K2" s="22">
        <v>20</v>
      </c>
      <c r="L2" s="26">
        <v>45870</v>
      </c>
      <c r="M2" s="26">
        <v>46234</v>
      </c>
    </row>
    <row r="3" spans="1:13" s="2" customFormat="1" ht="150" x14ac:dyDescent="0.2">
      <c r="A3" s="8" t="s">
        <v>28</v>
      </c>
      <c r="B3" s="11">
        <v>12565</v>
      </c>
      <c r="C3" s="25" t="s">
        <v>68</v>
      </c>
      <c r="D3" s="13" t="s">
        <v>17</v>
      </c>
      <c r="E3" s="8" t="s">
        <v>32</v>
      </c>
      <c r="F3" s="8" t="s">
        <v>70</v>
      </c>
      <c r="G3" s="10" t="s">
        <v>56</v>
      </c>
      <c r="H3" s="13" t="s">
        <v>42</v>
      </c>
      <c r="I3" s="8" t="s">
        <v>12</v>
      </c>
      <c r="J3" s="19">
        <v>244300</v>
      </c>
      <c r="K3" s="22">
        <v>24</v>
      </c>
      <c r="L3" s="26">
        <v>45839</v>
      </c>
      <c r="M3" s="26">
        <v>46203</v>
      </c>
    </row>
    <row r="4" spans="1:13" s="2" customFormat="1" ht="112.5" x14ac:dyDescent="0.2">
      <c r="A4" s="8" t="s">
        <v>28</v>
      </c>
      <c r="B4" s="11">
        <v>12747</v>
      </c>
      <c r="C4" s="25" t="s">
        <v>58</v>
      </c>
      <c r="D4" s="13" t="s">
        <v>17</v>
      </c>
      <c r="E4" s="8" t="s">
        <v>18</v>
      </c>
      <c r="F4" s="8" t="s">
        <v>71</v>
      </c>
      <c r="G4" s="10" t="s">
        <v>48</v>
      </c>
      <c r="H4" s="13" t="s">
        <v>25</v>
      </c>
      <c r="I4" s="8" t="s">
        <v>20</v>
      </c>
      <c r="J4" s="19">
        <v>250700</v>
      </c>
      <c r="K4" s="22">
        <v>28</v>
      </c>
      <c r="L4" s="26">
        <v>46055</v>
      </c>
      <c r="M4" s="26">
        <v>46418</v>
      </c>
    </row>
    <row r="5" spans="1:13" s="2" customFormat="1" ht="56.25" x14ac:dyDescent="0.2">
      <c r="A5" s="8" t="s">
        <v>14</v>
      </c>
      <c r="B5" s="11">
        <v>12558</v>
      </c>
      <c r="C5" s="25" t="s">
        <v>59</v>
      </c>
      <c r="D5" s="13" t="s">
        <v>17</v>
      </c>
      <c r="E5" s="8" t="s">
        <v>39</v>
      </c>
      <c r="F5" s="8" t="s">
        <v>72</v>
      </c>
      <c r="G5" s="10" t="s">
        <v>47</v>
      </c>
      <c r="H5" s="13" t="s">
        <v>44</v>
      </c>
      <c r="I5" s="8" t="s">
        <v>12</v>
      </c>
      <c r="J5" s="19">
        <v>285600</v>
      </c>
      <c r="K5" s="22">
        <v>50</v>
      </c>
      <c r="L5" s="26">
        <v>45943</v>
      </c>
      <c r="M5" s="26">
        <v>46304</v>
      </c>
    </row>
    <row r="6" spans="1:13" s="2" customFormat="1" ht="56.25" x14ac:dyDescent="0.2">
      <c r="A6" s="8" t="s">
        <v>14</v>
      </c>
      <c r="B6" s="11">
        <v>12719</v>
      </c>
      <c r="C6" s="25" t="s">
        <v>60</v>
      </c>
      <c r="D6" s="13" t="s">
        <v>17</v>
      </c>
      <c r="E6" s="8" t="s">
        <v>17</v>
      </c>
      <c r="F6" s="8" t="s">
        <v>73</v>
      </c>
      <c r="G6" s="10" t="s">
        <v>46</v>
      </c>
      <c r="H6" s="13" t="s">
        <v>27</v>
      </c>
      <c r="I6" s="8" t="s">
        <v>19</v>
      </c>
      <c r="J6" s="19">
        <v>105600</v>
      </c>
      <c r="K6" s="22">
        <v>20</v>
      </c>
      <c r="L6" s="26">
        <v>45853</v>
      </c>
      <c r="M6" s="26">
        <v>46203</v>
      </c>
    </row>
    <row r="7" spans="1:13" s="2" customFormat="1" ht="187.5" x14ac:dyDescent="0.2">
      <c r="A7" s="8" t="s">
        <v>13</v>
      </c>
      <c r="B7" s="11">
        <v>12629</v>
      </c>
      <c r="C7" s="25" t="s">
        <v>61</v>
      </c>
      <c r="D7" s="13" t="s">
        <v>17</v>
      </c>
      <c r="E7" s="8" t="s">
        <v>29</v>
      </c>
      <c r="F7" s="8" t="s">
        <v>74</v>
      </c>
      <c r="G7" s="10" t="s">
        <v>49</v>
      </c>
      <c r="H7" s="13" t="s">
        <v>24</v>
      </c>
      <c r="I7" s="8" t="s">
        <v>12</v>
      </c>
      <c r="J7" s="19">
        <v>118600</v>
      </c>
      <c r="K7" s="22">
        <v>20</v>
      </c>
      <c r="L7" s="26">
        <v>46049</v>
      </c>
      <c r="M7" s="26">
        <v>46367</v>
      </c>
    </row>
    <row r="8" spans="1:13" s="2" customFormat="1" ht="131.25" x14ac:dyDescent="0.2">
      <c r="A8" s="8" t="s">
        <v>13</v>
      </c>
      <c r="B8" s="11">
        <v>12692</v>
      </c>
      <c r="C8" s="25" t="s">
        <v>62</v>
      </c>
      <c r="D8" s="13" t="s">
        <v>17</v>
      </c>
      <c r="E8" s="8" t="s">
        <v>37</v>
      </c>
      <c r="F8" s="8" t="s">
        <v>76</v>
      </c>
      <c r="G8" s="10" t="s">
        <v>50</v>
      </c>
      <c r="H8" s="13" t="s">
        <v>41</v>
      </c>
      <c r="I8" s="8" t="s">
        <v>20</v>
      </c>
      <c r="J8" s="19">
        <v>300000</v>
      </c>
      <c r="K8" s="22">
        <v>48</v>
      </c>
      <c r="L8" s="26">
        <v>45873</v>
      </c>
      <c r="M8" s="26">
        <v>46241</v>
      </c>
    </row>
    <row r="9" spans="1:13" s="2" customFormat="1" ht="56.25" x14ac:dyDescent="0.2">
      <c r="A9" s="8" t="s">
        <v>13</v>
      </c>
      <c r="B9" s="11">
        <v>12723</v>
      </c>
      <c r="C9" s="25" t="s">
        <v>60</v>
      </c>
      <c r="D9" s="13" t="s">
        <v>17</v>
      </c>
      <c r="E9" s="8" t="s">
        <v>34</v>
      </c>
      <c r="F9" s="8" t="s">
        <v>75</v>
      </c>
      <c r="G9" s="10" t="s">
        <v>46</v>
      </c>
      <c r="H9" s="13" t="s">
        <v>27</v>
      </c>
      <c r="I9" s="8" t="s">
        <v>19</v>
      </c>
      <c r="J9" s="19">
        <v>119100</v>
      </c>
      <c r="K9" s="22">
        <v>20</v>
      </c>
      <c r="L9" s="26">
        <v>45845</v>
      </c>
      <c r="M9" s="26">
        <v>46203</v>
      </c>
    </row>
    <row r="10" spans="1:13" s="2" customFormat="1" ht="93.75" x14ac:dyDescent="0.2">
      <c r="A10" s="8" t="s">
        <v>15</v>
      </c>
      <c r="B10" s="11">
        <v>12574</v>
      </c>
      <c r="C10" s="25" t="s">
        <v>63</v>
      </c>
      <c r="D10" s="13" t="s">
        <v>17</v>
      </c>
      <c r="E10" s="8" t="s">
        <v>30</v>
      </c>
      <c r="F10" s="8" t="s">
        <v>77</v>
      </c>
      <c r="G10" s="10" t="s">
        <v>51</v>
      </c>
      <c r="H10" s="13" t="s">
        <v>40</v>
      </c>
      <c r="I10" s="8" t="s">
        <v>20</v>
      </c>
      <c r="J10" s="19">
        <v>243000</v>
      </c>
      <c r="K10" s="22">
        <v>32</v>
      </c>
      <c r="L10" s="26">
        <v>45929</v>
      </c>
      <c r="M10" s="26">
        <v>46296</v>
      </c>
    </row>
    <row r="11" spans="1:13" s="2" customFormat="1" ht="168.75" x14ac:dyDescent="0.2">
      <c r="A11" s="8" t="s">
        <v>15</v>
      </c>
      <c r="B11" s="11">
        <v>12645</v>
      </c>
      <c r="C11" s="25" t="s">
        <v>64</v>
      </c>
      <c r="D11" s="13" t="s">
        <v>17</v>
      </c>
      <c r="E11" s="8" t="s">
        <v>35</v>
      </c>
      <c r="F11" s="8" t="s">
        <v>78</v>
      </c>
      <c r="G11" s="10" t="s">
        <v>52</v>
      </c>
      <c r="H11" s="13" t="s">
        <v>23</v>
      </c>
      <c r="I11" s="8" t="s">
        <v>12</v>
      </c>
      <c r="J11" s="19">
        <v>301300</v>
      </c>
      <c r="K11" s="22">
        <v>30</v>
      </c>
      <c r="L11" s="26">
        <v>45922</v>
      </c>
      <c r="M11" s="26">
        <v>46283</v>
      </c>
    </row>
    <row r="12" spans="1:13" s="2" customFormat="1" ht="56.25" x14ac:dyDescent="0.2">
      <c r="A12" s="8" t="s">
        <v>15</v>
      </c>
      <c r="B12" s="11">
        <v>12768</v>
      </c>
      <c r="C12" s="25" t="s">
        <v>65</v>
      </c>
      <c r="D12" s="13" t="s">
        <v>17</v>
      </c>
      <c r="E12" s="8" t="s">
        <v>36</v>
      </c>
      <c r="F12" s="8" t="s">
        <v>79</v>
      </c>
      <c r="G12" s="10" t="s">
        <v>53</v>
      </c>
      <c r="H12" s="13" t="s">
        <v>26</v>
      </c>
      <c r="I12" s="8" t="s">
        <v>20</v>
      </c>
      <c r="J12" s="19">
        <v>303800</v>
      </c>
      <c r="K12" s="22">
        <v>40</v>
      </c>
      <c r="L12" s="26">
        <v>45870</v>
      </c>
      <c r="M12" s="26">
        <v>46234</v>
      </c>
    </row>
    <row r="13" spans="1:13" s="2" customFormat="1" ht="93.75" x14ac:dyDescent="0.2">
      <c r="A13" s="8" t="s">
        <v>16</v>
      </c>
      <c r="B13" s="11">
        <v>12579</v>
      </c>
      <c r="C13" s="25" t="s">
        <v>66</v>
      </c>
      <c r="D13" s="13" t="s">
        <v>17</v>
      </c>
      <c r="E13" s="8" t="s">
        <v>33</v>
      </c>
      <c r="F13" s="8" t="s">
        <v>80</v>
      </c>
      <c r="G13" s="10" t="s">
        <v>54</v>
      </c>
      <c r="H13" s="13" t="s">
        <v>22</v>
      </c>
      <c r="I13" s="8" t="s">
        <v>20</v>
      </c>
      <c r="J13" s="19">
        <v>403100</v>
      </c>
      <c r="K13" s="22">
        <v>60</v>
      </c>
      <c r="L13" s="26">
        <v>45901</v>
      </c>
      <c r="M13" s="26">
        <v>46251</v>
      </c>
    </row>
    <row r="14" spans="1:13" s="2" customFormat="1" ht="93.75" x14ac:dyDescent="0.2">
      <c r="A14" s="8" t="s">
        <v>16</v>
      </c>
      <c r="B14" s="11">
        <v>12637</v>
      </c>
      <c r="C14" s="25" t="s">
        <v>67</v>
      </c>
      <c r="D14" s="13" t="s">
        <v>17</v>
      </c>
      <c r="E14" s="8" t="s">
        <v>38</v>
      </c>
      <c r="F14" s="8" t="s">
        <v>81</v>
      </c>
      <c r="G14" s="10" t="s">
        <v>55</v>
      </c>
      <c r="H14" s="13" t="s">
        <v>22</v>
      </c>
      <c r="I14" s="8" t="s">
        <v>20</v>
      </c>
      <c r="J14" s="19">
        <v>326600</v>
      </c>
      <c r="K14" s="22">
        <v>45</v>
      </c>
      <c r="L14" s="26">
        <v>45824</v>
      </c>
      <c r="M14" s="26">
        <v>46188</v>
      </c>
    </row>
    <row r="15" spans="1:13" s="2" customFormat="1" x14ac:dyDescent="0.2">
      <c r="A15" s="9"/>
      <c r="B15" s="12"/>
      <c r="C15" s="12"/>
      <c r="D15" s="15"/>
      <c r="E15" s="9"/>
      <c r="F15" s="9"/>
      <c r="G15" s="16">
        <f>COUNTA(B2:B14)</f>
        <v>13</v>
      </c>
      <c r="H15" s="15" t="s">
        <v>3</v>
      </c>
      <c r="I15" s="17"/>
      <c r="J15" s="20">
        <f>SUM(J2:J14)</f>
        <v>3185200</v>
      </c>
      <c r="K15" s="23">
        <f>SUM(K2:K14)</f>
        <v>437</v>
      </c>
      <c r="L15" s="17"/>
      <c r="M15" s="17"/>
    </row>
    <row r="16" spans="1:13" x14ac:dyDescent="0.3">
      <c r="K16" s="24"/>
    </row>
    <row r="22" spans="2:10" s="3" customFormat="1" x14ac:dyDescent="0.2">
      <c r="B22" s="4"/>
      <c r="C22" s="4"/>
      <c r="D22" s="14"/>
      <c r="G22" s="14"/>
      <c r="H22" s="14"/>
      <c r="I22" s="18"/>
      <c r="J22" s="21"/>
    </row>
    <row r="23" spans="2:10" s="3" customFormat="1" x14ac:dyDescent="0.2">
      <c r="B23" s="4"/>
      <c r="C23" s="4"/>
      <c r="D23" s="14"/>
      <c r="G23" s="14"/>
      <c r="H23" s="14"/>
      <c r="I23" s="18"/>
      <c r="J23" s="21"/>
    </row>
    <row r="24" spans="2:10" s="3" customFormat="1" x14ac:dyDescent="0.2">
      <c r="B24" s="4"/>
      <c r="C24" s="4"/>
      <c r="D24" s="14"/>
      <c r="G24" s="14"/>
      <c r="H24" s="14"/>
      <c r="I24" s="18"/>
      <c r="J24" s="21"/>
    </row>
    <row r="25" spans="2:10" s="3" customFormat="1" x14ac:dyDescent="0.2">
      <c r="B25" s="4"/>
      <c r="C25" s="4"/>
      <c r="D25" s="14"/>
      <c r="G25" s="14"/>
      <c r="H25" s="14"/>
      <c r="I25" s="18"/>
      <c r="J25" s="21"/>
    </row>
    <row r="26" spans="2:10" s="3" customFormat="1" x14ac:dyDescent="0.2">
      <c r="B26" s="4"/>
      <c r="C26" s="4"/>
      <c r="D26" s="14"/>
      <c r="G26" s="14"/>
      <c r="H26" s="14"/>
      <c r="I26" s="18"/>
      <c r="J26" s="21"/>
    </row>
    <row r="27" spans="2:10" s="3" customFormat="1" x14ac:dyDescent="0.2">
      <c r="B27" s="4"/>
      <c r="C27" s="4"/>
      <c r="D27" s="14"/>
      <c r="G27" s="14"/>
      <c r="H27" s="14"/>
      <c r="I27" s="18"/>
      <c r="J27" s="21"/>
    </row>
    <row r="28" spans="2:10" s="3" customFormat="1" x14ac:dyDescent="0.2">
      <c r="B28" s="4"/>
      <c r="C28" s="4"/>
      <c r="D28" s="14"/>
      <c r="G28" s="14"/>
      <c r="H28" s="14"/>
      <c r="I28" s="18"/>
      <c r="J28" s="21"/>
    </row>
  </sheetData>
  <autoFilter ref="A1:K15" xr:uid="{00000000-0001-0000-0000-000000000000}"/>
  <sortState xmlns:xlrd2="http://schemas.microsoft.com/office/spreadsheetml/2017/richdata2" ref="A2:K14">
    <sortCondition ref="B2:B14"/>
  </sortState>
  <customSheetViews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609D7F02-928C-478E-A48E-0A6FD4ADCFF9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11D03BE0-895D-48B1-B113-2A60702C0425}"/>
    </customSheetView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F89E8867-D185-4CB8-935C-3F64C1EC090F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Youth Skills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YS FR1 2025-26</vt:lpstr>
      <vt:lpstr>'YS FR1 2025-26'!Print_Area</vt:lpstr>
      <vt:lpstr>'YS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Harry Vening</cp:lastModifiedBy>
  <cp:lastPrinted>2024-06-06T23:30:25Z</cp:lastPrinted>
  <dcterms:created xsi:type="dcterms:W3CDTF">2017-06-19T01:31:41Z</dcterms:created>
  <dcterms:modified xsi:type="dcterms:W3CDTF">2025-07-02T06:22:55Z</dcterms:modified>
</cp:coreProperties>
</file>