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desbt\fileshare\Coredata\8220-BR-EII-BNE\15 EMP &amp; INIT\SQW Implementation 2015\Communication\Web Listings TRIM 15-339645\1st Funding Round 2025-26\Individual Programs\Complete\"/>
    </mc:Choice>
  </mc:AlternateContent>
  <xr:revisionPtr revIDLastSave="0" documentId="13_ncr:1_{39FC03CA-F3D2-4F5D-8F00-F282F798FD9F}" xr6:coauthVersionLast="47" xr6:coauthVersionMax="47" xr10:uidLastSave="{00000000-0000-0000-0000-000000000000}"/>
  <bookViews>
    <workbookView xWindow="-120" yWindow="-120" windowWidth="29040" windowHeight="15840" xr2:uid="{00000000-000D-0000-FFFF-FFFF00000000}"/>
  </bookViews>
  <sheets>
    <sheet name="CFS FR1 2025-26" sheetId="2" r:id="rId1"/>
  </sheets>
  <definedNames>
    <definedName name="_xlnm._FilterDatabase" localSheetId="0" hidden="1">'CFS FR1 2025-26'!$A$1:$K$17</definedName>
    <definedName name="_xlnm.Print_Area" localSheetId="0">'CFS FR1 2025-26'!$A$1:$K$17</definedName>
    <definedName name="_xlnm.Print_Titles" localSheetId="0">'CFS FR1 2025-26'!$1:$1</definedName>
    <definedName name="Z_7B8F9E4A_590B_4E3D_8555_2C8244B33475_.wvu.FilterData" localSheetId="0" hidden="1">'CFS FR1 2025-26'!$A$1:$K$17</definedName>
    <definedName name="Z_7B8F9E4A_590B_4E3D_8555_2C8244B33475_.wvu.PrintArea" localSheetId="0" hidden="1">'CFS FR1 2025-26'!$A$1:$K$17</definedName>
    <definedName name="Z_7B8F9E4A_590B_4E3D_8555_2C8244B33475_.wvu.PrintTitles" localSheetId="0" hidden="1">'CFS FR1 2025-26'!$1:$1</definedName>
    <definedName name="Z_99735CC1_C881_477F_A7AC_856D22D941BC_.wvu.FilterData" localSheetId="0" hidden="1">'CFS FR1 2025-26'!$A$1:$K$17</definedName>
    <definedName name="Z_99735CC1_C881_477F_A7AC_856D22D941BC_.wvu.PrintArea" localSheetId="0" hidden="1">'CFS FR1 2025-26'!$A$1:$K$17</definedName>
    <definedName name="Z_99735CC1_C881_477F_A7AC_856D22D941BC_.wvu.PrintTitles" localSheetId="0" hidden="1">'CFS FR1 2025-26'!$1:$1</definedName>
    <definedName name="Z_9E4272C3_599D_4510_9FF9_5612A82B4561_.wvu.FilterData" localSheetId="0" hidden="1">'CFS FR1 2025-26'!$A$1:$K$17</definedName>
    <definedName name="Z_9E4272C3_599D_4510_9FF9_5612A82B4561_.wvu.PrintArea" localSheetId="0" hidden="1">'CFS FR1 2025-26'!$A$1:$K$17</definedName>
    <definedName name="Z_9E4272C3_599D_4510_9FF9_5612A82B4561_.wvu.PrintTitles" localSheetId="0" hidden="1">'CFS FR1 2025-26'!$1:$1</definedName>
  </definedNames>
  <calcPr calcId="191029"/>
  <customWorkbookViews>
    <customWorkbookView name="NAIDU, Muni - Personal View" guid="{7B8F9E4A-590B-4E3D-8555-2C8244B33475}" mergeInterval="0" personalView="1" maximized="1" xWindow="-9" yWindow="-9" windowWidth="1938" windowHeight="1048" activeSheetId="1"/>
    <customWorkbookView name="NICHOLS, Ruane - Personal View" guid="{370C8E1F-362E-4A4D-93B3-1C82C7165EE9}" mergeInterval="0" personalView="1" maximized="1" xWindow="1912" yWindow="-8" windowWidth="1936" windowHeight="1056" activeSheetId="1"/>
    <customWorkbookView name="YABSLEY, Lorraine - Personal View" guid="{A0EF3D03-C9D6-4FAD-8876-E72D64F15F26}" mergeInterval="0" personalView="1" maximized="1" xWindow="-8" yWindow="-8" windowWidth="1936" windowHeight="1056" activeSheetId="1"/>
    <customWorkbookView name="VENING, Harry - Personal View" guid="{99735CC1-C881-477F-A7AC-856D22D941BC}" mergeInterval="0" personalView="1" maximized="1" xWindow="1912" yWindow="-8" windowWidth="1936" windowHeight="1056" activeSheetId="2"/>
    <customWorkbookView name="DE VRIES, Mark - Personal View" guid="{9E4272C3-599D-4510-9FF9-5612A82B4561}"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K17" i="2"/>
  <c r="J17" i="2"/>
</calcChain>
</file>

<file path=xl/sharedStrings.xml><?xml version="1.0" encoding="utf-8"?>
<sst xmlns="http://schemas.openxmlformats.org/spreadsheetml/2006/main" count="132" uniqueCount="79">
  <si>
    <t>Project Name</t>
  </si>
  <si>
    <t>Region</t>
  </si>
  <si>
    <t>CQ</t>
  </si>
  <si>
    <t>projects</t>
  </si>
  <si>
    <t>Assist</t>
  </si>
  <si>
    <t>Total Funds</t>
  </si>
  <si>
    <t>Industry Area</t>
  </si>
  <si>
    <t>Qualifications</t>
  </si>
  <si>
    <t>Delivery Locations</t>
  </si>
  <si>
    <t>Program</t>
  </si>
  <si>
    <t>App ID</t>
  </si>
  <si>
    <t>Organisation Details</t>
  </si>
  <si>
    <t>Community Foundation Skills</t>
  </si>
  <si>
    <t>General Education &amp; Training</t>
  </si>
  <si>
    <t>MT</t>
  </si>
  <si>
    <t>NQ</t>
  </si>
  <si>
    <t>SE</t>
  </si>
  <si>
    <t>DS</t>
  </si>
  <si>
    <t>Not applicable</t>
  </si>
  <si>
    <t>The Trustee for Designer Life (Queensland) Trust</t>
  </si>
  <si>
    <t>Aurora Training Institute Pty Ltd</t>
  </si>
  <si>
    <t>Training Professionals Pty Ltd</t>
  </si>
  <si>
    <t>Ace Community Colleges Ltd</t>
  </si>
  <si>
    <t>The Trustee for Five Star Trust</t>
  </si>
  <si>
    <t>FN</t>
  </si>
  <si>
    <t>Foundation Skills for Work &amp; Training 2025-26</t>
  </si>
  <si>
    <t>Communify Foundations for Success</t>
  </si>
  <si>
    <t>Prosperous Pathways</t>
  </si>
  <si>
    <t>Pathways to Success</t>
  </si>
  <si>
    <t>Creating Momentum Through Upskilling People with Poor Mental Wellbeing</t>
  </si>
  <si>
    <t>Ready 2 Learn</t>
  </si>
  <si>
    <t>Skills for Life</t>
  </si>
  <si>
    <t>I want to be an Electrician</t>
  </si>
  <si>
    <t>Migrant And Refugee Skilling Foundation Program - Arundel</t>
  </si>
  <si>
    <t>Migrant And Refugee Skilling Foundation Program - Harristown</t>
  </si>
  <si>
    <t>Migrant And Refugee Skilling Foundation Program - Runcorn</t>
  </si>
  <si>
    <t>Empowered Futures</t>
  </si>
  <si>
    <t>Get Ready, Get Set, Go (RSG)</t>
  </si>
  <si>
    <t>Skills Training for Employment Pathways (STEP)</t>
  </si>
  <si>
    <t>Pathways to Empowerment EXPLORE Work Readiness Program</t>
  </si>
  <si>
    <t>Drapercorp Pty Ltd</t>
  </si>
  <si>
    <t>FSK20119 Certificate II in Skills for Work and Vocational Pathways</t>
  </si>
  <si>
    <r>
      <t xml:space="preserve">FSK10119 Certificate I in Access to Vocational Pathways
</t>
    </r>
    <r>
      <rPr>
        <u/>
        <sz val="14"/>
        <rFont val="Calibri"/>
        <family val="2"/>
        <scheme val="minor"/>
      </rPr>
      <t>Units of Competency:</t>
    </r>
    <r>
      <rPr>
        <sz val="14"/>
        <rFont val="Calibri"/>
        <family val="2"/>
        <scheme val="minor"/>
      </rPr>
      <t xml:space="preserve">
CPCCWHS1001 Prepare to work safely in the construction industry
HLTAID011 Provide First Aid</t>
    </r>
  </si>
  <si>
    <r>
      <t xml:space="preserve">FSK20119 Certificate II in Skills for Work and Vocational Pathways
</t>
    </r>
    <r>
      <rPr>
        <u/>
        <sz val="14"/>
        <rFont val="Calibri"/>
        <family val="2"/>
        <scheme val="minor"/>
      </rPr>
      <t>Unit of Competency:</t>
    </r>
    <r>
      <rPr>
        <sz val="14"/>
        <rFont val="Calibri"/>
        <family val="2"/>
        <scheme val="minor"/>
      </rPr>
      <t xml:space="preserve">
HLTAID011 Provide First Aid</t>
    </r>
  </si>
  <si>
    <r>
      <rPr>
        <u/>
        <sz val="14"/>
        <rFont val="Calibri"/>
        <family val="2"/>
        <scheme val="minor"/>
      </rPr>
      <t>Units of Competency:</t>
    </r>
    <r>
      <rPr>
        <sz val="14"/>
        <rFont val="Calibri"/>
        <family val="2"/>
        <scheme val="minor"/>
      </rPr>
      <t xml:space="preserve">
CPCWHS1001 Prepare to work safely in the construction industry
HLTAID011 Provide First Aid</t>
    </r>
  </si>
  <si>
    <r>
      <rPr>
        <u/>
        <sz val="14"/>
        <rFont val="Calibri"/>
        <family val="2"/>
        <scheme val="minor"/>
      </rPr>
      <t>Units of Competency:</t>
    </r>
    <r>
      <rPr>
        <sz val="14"/>
        <rFont val="Calibri"/>
        <family val="2"/>
        <scheme val="minor"/>
      </rPr>
      <t xml:space="preserve">
FSKDIG001 Use digital technology for short and basic workplace tasks
FSKLRG002 Identify strategies to respond to short and simple workplace problems
FSKLRG003 Use short and simple strategies for career planning
FSKLRG004 Use short and simple strategies for work-related learning
FSKOCM002 Engage in short and simple spoken exchanges at work
FSKWTG003 Write short and simple workplace information</t>
    </r>
  </si>
  <si>
    <r>
      <rPr>
        <u/>
        <sz val="14"/>
        <rFont val="Calibri"/>
        <family val="2"/>
        <scheme val="minor"/>
      </rPr>
      <t>Units of Competency:</t>
    </r>
    <r>
      <rPr>
        <sz val="14"/>
        <rFont val="Calibri"/>
        <family val="2"/>
        <scheme val="minor"/>
      </rPr>
      <t xml:space="preserve">
SITHFAB021 Provide responsible service of alcohol
SITHGAM022 Provide responsible gambling services</t>
    </r>
  </si>
  <si>
    <r>
      <t xml:space="preserve">FSK20119 Certificate II in Skills for Work and Vocational Pathways
</t>
    </r>
    <r>
      <rPr>
        <u/>
        <sz val="14"/>
        <rFont val="Calibri"/>
        <family val="2"/>
        <scheme val="minor"/>
      </rPr>
      <t>Units of Competency:</t>
    </r>
    <r>
      <rPr>
        <sz val="14"/>
        <rFont val="Calibri"/>
        <family val="2"/>
        <scheme val="minor"/>
      </rPr>
      <t xml:space="preserve">
HLTAID011 Provide First Aid
SITHFAB021 Provide responsible service of alcohol
SITHGAM022 Provide responsible gambling services</t>
    </r>
  </si>
  <si>
    <r>
      <t>Al - Furquan Charitable Islamic Qld Ltd</t>
    </r>
    <r>
      <rPr>
        <sz val="14"/>
        <rFont val="Calibri"/>
        <family val="2"/>
        <scheme val="minor"/>
      </rPr>
      <t>_x000D_
Contact: Zakaria Amin 0422 357 931_x000D_</t>
    </r>
    <r>
      <rPr>
        <b/>
        <u/>
        <sz val="14"/>
        <rFont val="Calibri"/>
        <family val="2"/>
        <scheme val="minor"/>
      </rPr>
      <t xml:space="preserve">
slackscreekmosque.org.au</t>
    </r>
  </si>
  <si>
    <r>
      <t>Community Owned Enterprises Ltd</t>
    </r>
    <r>
      <rPr>
        <sz val="14"/>
        <rFont val="Calibri"/>
        <family val="2"/>
        <scheme val="minor"/>
      </rPr>
      <t>_x000D_
Contact: Tina McGuffie 0429 517 081_x000D_</t>
    </r>
    <r>
      <rPr>
        <b/>
        <u/>
        <sz val="14"/>
        <rFont val="Calibri"/>
        <family val="2"/>
        <scheme val="minor"/>
      </rPr>
      <t xml:space="preserve">
www.coenterprises.com.au</t>
    </r>
  </si>
  <si>
    <r>
      <t>Energy Skills Ltd</t>
    </r>
    <r>
      <rPr>
        <sz val="14"/>
        <rFont val="Calibri"/>
        <family val="2"/>
        <scheme val="minor"/>
      </rPr>
      <t>_x000D_
Contact: Donna Isaacs 0421 853 018_x000D_</t>
    </r>
    <r>
      <rPr>
        <b/>
        <u/>
        <sz val="14"/>
        <rFont val="Calibri"/>
        <family val="2"/>
        <scheme val="minor"/>
      </rPr>
      <t xml:space="preserve">
www.energyskillsqld.com.au</t>
    </r>
  </si>
  <si>
    <r>
      <t>MTC Australia Limited</t>
    </r>
    <r>
      <rPr>
        <sz val="14"/>
        <rFont val="Calibri"/>
        <family val="2"/>
        <scheme val="minor"/>
      </rPr>
      <t>_x000D_
Contact: James Walters 0432 166 974_x000D_</t>
    </r>
    <r>
      <rPr>
        <b/>
        <u/>
        <sz val="14"/>
        <rFont val="Calibri"/>
        <family val="2"/>
        <scheme val="minor"/>
      </rPr>
      <t xml:space="preserve">
www.mtcaustralia.com.au</t>
    </r>
  </si>
  <si>
    <r>
      <t>Communify Queensland Ltd</t>
    </r>
    <r>
      <rPr>
        <sz val="14"/>
        <rFont val="Calibri"/>
        <family val="2"/>
        <scheme val="minor"/>
      </rPr>
      <t>_x000D_
Contact: Tim Early 0405 548 506_x000D_</t>
    </r>
    <r>
      <rPr>
        <b/>
        <u/>
        <sz val="14"/>
        <rFont val="Calibri"/>
        <family val="2"/>
        <scheme val="minor"/>
      </rPr>
      <t xml:space="preserve">
www.communify.org.au</t>
    </r>
  </si>
  <si>
    <r>
      <t>In-Step: Industry - School Training Partnership Association Incorporated</t>
    </r>
    <r>
      <rPr>
        <sz val="14"/>
        <rFont val="Calibri"/>
        <family val="2"/>
        <scheme val="minor"/>
      </rPr>
      <t>_x000D_
Contact: Dean Wilson 0421 522 945_x000D_</t>
    </r>
    <r>
      <rPr>
        <b/>
        <u/>
        <sz val="14"/>
        <rFont val="Calibri"/>
        <family val="2"/>
        <scheme val="minor"/>
      </rPr>
      <t xml:space="preserve">
www.in-step.com.au</t>
    </r>
  </si>
  <si>
    <r>
      <t>Multicultural Communities Council - Gold Coast Limited</t>
    </r>
    <r>
      <rPr>
        <sz val="14"/>
        <rFont val="Calibri"/>
        <family val="2"/>
        <scheme val="minor"/>
      </rPr>
      <t>_x000D_
Contact: Jessica McAdam 0412 174 700_x000D_</t>
    </r>
    <r>
      <rPr>
        <b/>
        <u/>
        <sz val="14"/>
        <rFont val="Calibri"/>
        <family val="2"/>
        <scheme val="minor"/>
      </rPr>
      <t xml:space="preserve">
www.mccgc.com.au</t>
    </r>
  </si>
  <si>
    <r>
      <t>The Migrant Centre Organisation Inc.</t>
    </r>
    <r>
      <rPr>
        <sz val="14"/>
        <rFont val="Calibri"/>
        <family val="2"/>
        <scheme val="minor"/>
      </rPr>
      <t>_x000D_
Contact: Zeljana (Anna) Zubac 0403 897 312_x000D_</t>
    </r>
    <r>
      <rPr>
        <b/>
        <u/>
        <sz val="14"/>
        <rFont val="Calibri"/>
        <family val="2"/>
        <scheme val="minor"/>
      </rPr>
      <t xml:space="preserve">
www.migrantcentre.org</t>
    </r>
  </si>
  <si>
    <r>
      <t>Momentum Mental Health Limited</t>
    </r>
    <r>
      <rPr>
        <sz val="14"/>
        <rFont val="Calibri"/>
        <family val="2"/>
        <scheme val="minor"/>
      </rPr>
      <t xml:space="preserve">
Contact: Shirley-Anne Gardiner 0410 521 595</t>
    </r>
    <r>
      <rPr>
        <b/>
        <u/>
        <sz val="14"/>
        <rFont val="Calibri"/>
        <family val="2"/>
        <scheme val="minor"/>
      </rPr>
      <t xml:space="preserve">
momentummentalhealth.com.au</t>
    </r>
  </si>
  <si>
    <r>
      <t>Zahra Foundation Australia</t>
    </r>
    <r>
      <rPr>
        <sz val="14"/>
        <rFont val="Calibri"/>
        <family val="2"/>
        <scheme val="minor"/>
      </rPr>
      <t xml:space="preserve">
Contact: Kelly-ann Maile (08) 8352 1889</t>
    </r>
    <r>
      <rPr>
        <b/>
        <u/>
        <sz val="14"/>
        <rFont val="Calibri"/>
        <family val="2"/>
        <scheme val="minor"/>
      </rPr>
      <t xml:space="preserve">
zahrafoundation.org.au</t>
    </r>
  </si>
  <si>
    <r>
      <t>The Allison Baden-Clay Foundation Limited</t>
    </r>
    <r>
      <rPr>
        <sz val="14"/>
        <rFont val="Calibri"/>
        <family val="2"/>
        <scheme val="minor"/>
      </rPr>
      <t xml:space="preserve">
Contact: Vanessa Fowler 0429 377 160</t>
    </r>
    <r>
      <rPr>
        <b/>
        <u/>
        <sz val="14"/>
        <rFont val="Calibri"/>
        <family val="2"/>
        <scheme val="minor"/>
      </rPr>
      <t xml:space="preserve">
www.allisonbadenclayfoundation.org.au</t>
    </r>
  </si>
  <si>
    <r>
      <t>Girls Time Out Young Womens Support Service Inc</t>
    </r>
    <r>
      <rPr>
        <sz val="14"/>
        <rFont val="Calibri"/>
        <family val="2"/>
        <scheme val="minor"/>
      </rPr>
      <t xml:space="preserve">
Contact: Shea Taylor 0407 139 797</t>
    </r>
    <r>
      <rPr>
        <b/>
        <u/>
        <sz val="14"/>
        <rFont val="Calibri"/>
        <family val="2"/>
        <scheme val="minor"/>
      </rPr>
      <t xml:space="preserve">
www.girlstimeout.com.au</t>
    </r>
  </si>
  <si>
    <r>
      <t>Logan Village &amp; Districts Community Centre Inc.</t>
    </r>
    <r>
      <rPr>
        <sz val="14"/>
        <rFont val="Calibri"/>
        <family val="2"/>
        <scheme val="minor"/>
      </rPr>
      <t xml:space="preserve">
Contact: Chyerl Pridham 0407 544 293</t>
    </r>
    <r>
      <rPr>
        <b/>
        <u/>
        <sz val="14"/>
        <rFont val="Calibri"/>
        <family val="2"/>
        <scheme val="minor"/>
      </rPr>
      <t xml:space="preserve">
www.loganvillagecc.com.au</t>
    </r>
  </si>
  <si>
    <t>BERSERKER</t>
  </si>
  <si>
    <t>TOOWOOMBA CITY
WARWICK</t>
  </si>
  <si>
    <t>HARRISTOWN</t>
  </si>
  <si>
    <t>MISSION RIVER</t>
  </si>
  <si>
    <t>IPSWICH</t>
  </si>
  <si>
    <t>FORTITUDE VALLEY</t>
  </si>
  <si>
    <t>BARDON</t>
  </si>
  <si>
    <t>BUNDAMBA</t>
  </si>
  <si>
    <t>ACACIA RIDGE</t>
  </si>
  <si>
    <t>RUNCORN</t>
  </si>
  <si>
    <t>AITKENVALE</t>
  </si>
  <si>
    <t>LOGAN VILLAGE</t>
  </si>
  <si>
    <t>SOUTHPORT</t>
  </si>
  <si>
    <t>LABRADOR
SOUTHPORT</t>
  </si>
  <si>
    <t>ARUNDEL
HILLCREST</t>
  </si>
  <si>
    <t>*Partnering RTOs</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</si>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</sst>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0"/>
      <name val="Arial"/>
    </font>
    <font>
      <sz val="11"/>
      <color theme="1"/>
      <name val="Calibri"/>
      <family val="2"/>
      <scheme val="minor"/>
    </font>
    <font>
      <sz val="11"/>
      <color theme="1"/>
      <name val="Calibri"/>
      <family val="2"/>
      <scheme val="minor"/>
    </font>
    <font>
      <sz val="10"/>
      <name val="Arial"/>
      <family val="2"/>
    </font>
    <font>
      <b/>
      <sz val="14"/>
      <name val="Calibri"/>
      <family val="2"/>
      <scheme val="minor"/>
    </font>
    <font>
      <b/>
      <sz val="14"/>
      <color theme="0"/>
      <name val="Calibri"/>
      <family val="2"/>
      <scheme val="minor"/>
    </font>
    <font>
      <sz val="14"/>
      <color theme="1"/>
      <name val="Calibri"/>
      <family val="2"/>
      <scheme val="minor"/>
    </font>
    <font>
      <sz val="14"/>
      <name val="Calibri"/>
      <family val="2"/>
      <scheme val="minor"/>
    </font>
    <font>
      <u/>
      <sz val="14"/>
      <name val="Calibri"/>
      <family val="2"/>
      <scheme val="minor"/>
    </font>
    <font>
      <b/>
      <u/>
      <sz val="14"/>
      <name val="Calibri"/>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s>
  <cellStyleXfs count="5">
    <xf numFmtId="0" fontId="0" fillId="0" borderId="0"/>
    <xf numFmtId="0" fontId="2" fillId="0" borderId="0"/>
    <xf numFmtId="0" fontId="3" fillId="0" borderId="0"/>
    <xf numFmtId="0" fontId="1" fillId="0" borderId="0"/>
    <xf numFmtId="0" fontId="3" fillId="0" borderId="0"/>
  </cellStyleXfs>
  <cellXfs count="27">
    <xf numFmtId="0" fontId="0" fillId="0" borderId="0" xfId="0"/>
    <xf numFmtId="0" fontId="6" fillId="0" borderId="0" xfId="3" applyFont="1" applyAlignment="1">
      <alignment wrapText="1"/>
    </xf>
    <xf numFmtId="0" fontId="6" fillId="0" borderId="0" xfId="3" applyFont="1" applyAlignment="1">
      <alignment vertical="center" wrapText="1"/>
    </xf>
    <xf numFmtId="0" fontId="6" fillId="0" borderId="0" xfId="3" applyFont="1" applyAlignment="1">
      <alignment horizontal="center" vertical="center" wrapText="1"/>
    </xf>
    <xf numFmtId="49" fontId="6" fillId="0" borderId="0" xfId="3" applyNumberFormat="1" applyFont="1" applyAlignment="1">
      <alignment horizontal="center" vertical="center" wrapText="1"/>
    </xf>
    <xf numFmtId="0" fontId="5" fillId="2" borderId="0" xfId="3" applyFont="1" applyFill="1" applyAlignment="1">
      <alignment horizontal="center" vertical="center" wrapText="1"/>
    </xf>
    <xf numFmtId="49" fontId="5" fillId="2" borderId="0" xfId="3" applyNumberFormat="1" applyFont="1" applyFill="1" applyAlignment="1">
      <alignment horizontal="center" vertical="center" wrapText="1"/>
    </xf>
    <xf numFmtId="164" fontId="5" fillId="2" borderId="0" xfId="3" applyNumberFormat="1" applyFont="1" applyFill="1" applyAlignment="1">
      <alignment horizontal="center" vertical="center" wrapText="1"/>
    </xf>
    <xf numFmtId="0" fontId="7" fillId="0" borderId="1" xfId="0" applyFont="1" applyBorder="1" applyAlignment="1">
      <alignment horizontal="center" vertical="center" wrapText="1"/>
    </xf>
    <xf numFmtId="0" fontId="5" fillId="2" borderId="2" xfId="3"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49" fontId="5" fillId="2" borderId="2" xfId="3"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0" xfId="3" applyFont="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right" vertical="center" wrapText="1"/>
    </xf>
    <xf numFmtId="0" fontId="4" fillId="2" borderId="2" xfId="3" applyFont="1" applyFill="1" applyBorder="1" applyAlignment="1">
      <alignment horizontal="center" vertical="center" wrapText="1"/>
    </xf>
    <xf numFmtId="0" fontId="7" fillId="0" borderId="0" xfId="3" applyFont="1" applyAlignment="1">
      <alignment horizontal="center" vertical="center" wrapText="1"/>
    </xf>
    <xf numFmtId="164" fontId="7" fillId="0" borderId="1" xfId="0" applyNumberFormat="1" applyFont="1" applyBorder="1" applyAlignment="1">
      <alignment horizontal="center" vertical="center" wrapText="1"/>
    </xf>
    <xf numFmtId="164" fontId="5" fillId="2" borderId="2" xfId="3" applyNumberFormat="1" applyFont="1" applyFill="1" applyBorder="1" applyAlignment="1">
      <alignment horizontal="center" vertical="center" wrapText="1"/>
    </xf>
    <xf numFmtId="164" fontId="6" fillId="0" borderId="0" xfId="3" applyNumberFormat="1" applyFont="1" applyAlignment="1">
      <alignment horizontal="center" vertical="center" wrapText="1"/>
    </xf>
    <xf numFmtId="3" fontId="7" fillId="0" borderId="1" xfId="0" applyNumberFormat="1" applyFont="1" applyBorder="1" applyAlignment="1">
      <alignment horizontal="center" vertical="center" wrapText="1"/>
    </xf>
    <xf numFmtId="3" fontId="5" fillId="2"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0" fontId="4" fillId="0" borderId="1" xfId="0" applyFont="1" applyBorder="1" applyAlignment="1">
      <alignment horizontal="left" vertical="center" wrapText="1"/>
    </xf>
    <xf numFmtId="14" fontId="6" fillId="0" borderId="1" xfId="3" applyNumberFormat="1" applyFont="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0"/>
  <sheetViews>
    <sheetView showGridLines="0" tabSelected="1" view="pageLayout" zoomScale="70" zoomScaleNormal="70" zoomScaleSheetLayoutView="85" zoomScalePageLayoutView="70" workbookViewId="0">
      <selection activeCell="K6" sqref="K6"/>
    </sheetView>
  </sheetViews>
  <sheetFormatPr defaultColWidth="9.28515625" defaultRowHeight="18.75" x14ac:dyDescent="0.3"/>
  <cols>
    <col min="1" max="1" width="11.140625" style="3" customWidth="1"/>
    <col min="2" max="2" width="11.85546875" style="4" customWidth="1"/>
    <col min="3" max="3" width="59" style="4" customWidth="1"/>
    <col min="4" max="4" width="31.140625" style="14" customWidth="1"/>
    <col min="5" max="5" width="46.85546875" style="3" customWidth="1"/>
    <col min="6" max="6" width="27.85546875" style="3" customWidth="1"/>
    <col min="7" max="7" width="63.85546875" style="14" customWidth="1"/>
    <col min="8" max="8" width="50.28515625" style="14" customWidth="1"/>
    <col min="9" max="9" width="23.42578125" style="18" customWidth="1"/>
    <col min="10" max="10" width="20.5703125" style="21" customWidth="1"/>
    <col min="11" max="11" width="11.7109375" style="3" customWidth="1"/>
    <col min="12" max="12" width="19.7109375" style="1" customWidth="1"/>
    <col min="13" max="13" width="27.42578125" style="1" customWidth="1"/>
    <col min="14" max="16384" width="9.28515625" style="1"/>
  </cols>
  <sheetData>
    <row r="1" spans="1:13" x14ac:dyDescent="0.3">
      <c r="A1" s="5" t="s">
        <v>1</v>
      </c>
      <c r="B1" s="6" t="s">
        <v>10</v>
      </c>
      <c r="C1" s="5" t="s">
        <v>11</v>
      </c>
      <c r="D1" s="5" t="s">
        <v>9</v>
      </c>
      <c r="E1" s="5" t="s">
        <v>0</v>
      </c>
      <c r="F1" s="5" t="s">
        <v>8</v>
      </c>
      <c r="G1" s="5" t="s">
        <v>7</v>
      </c>
      <c r="H1" s="5" t="s">
        <v>76</v>
      </c>
      <c r="I1" s="5" t="s">
        <v>6</v>
      </c>
      <c r="J1" s="7" t="s">
        <v>5</v>
      </c>
      <c r="K1" s="5" t="s">
        <v>4</v>
      </c>
      <c r="L1" s="7" t="s">
        <v>77</v>
      </c>
      <c r="M1" s="5" t="s">
        <v>78</v>
      </c>
    </row>
    <row r="2" spans="1:13" s="2" customFormat="1" ht="75" x14ac:dyDescent="0.2">
      <c r="A2" s="8" t="s">
        <v>2</v>
      </c>
      <c r="B2" s="11">
        <v>12571</v>
      </c>
      <c r="C2" s="25" t="s">
        <v>59</v>
      </c>
      <c r="D2" s="13" t="s">
        <v>12</v>
      </c>
      <c r="E2" s="8" t="s">
        <v>27</v>
      </c>
      <c r="F2" s="8" t="s">
        <v>61</v>
      </c>
      <c r="G2" s="10" t="s">
        <v>18</v>
      </c>
      <c r="H2" s="10" t="s">
        <v>18</v>
      </c>
      <c r="I2" s="8" t="s">
        <v>13</v>
      </c>
      <c r="J2" s="19">
        <v>218600</v>
      </c>
      <c r="K2" s="22">
        <v>72</v>
      </c>
      <c r="L2" s="26">
        <v>45887</v>
      </c>
      <c r="M2" s="26">
        <v>46251</v>
      </c>
    </row>
    <row r="3" spans="1:13" s="2" customFormat="1" ht="56.25" x14ac:dyDescent="0.2">
      <c r="A3" s="8" t="s">
        <v>17</v>
      </c>
      <c r="B3" s="11">
        <v>12638</v>
      </c>
      <c r="C3" s="25" t="s">
        <v>56</v>
      </c>
      <c r="D3" s="13" t="s">
        <v>12</v>
      </c>
      <c r="E3" s="8" t="s">
        <v>29</v>
      </c>
      <c r="F3" s="8" t="s">
        <v>62</v>
      </c>
      <c r="G3" s="10" t="s">
        <v>41</v>
      </c>
      <c r="H3" s="13" t="s">
        <v>20</v>
      </c>
      <c r="I3" s="8" t="s">
        <v>13</v>
      </c>
      <c r="J3" s="19">
        <v>171200</v>
      </c>
      <c r="K3" s="22">
        <v>40</v>
      </c>
      <c r="L3" s="26">
        <v>45839</v>
      </c>
      <c r="M3" s="26">
        <v>46203</v>
      </c>
    </row>
    <row r="4" spans="1:13" s="2" customFormat="1" ht="56.25" x14ac:dyDescent="0.2">
      <c r="A4" s="8" t="s">
        <v>17</v>
      </c>
      <c r="B4" s="11">
        <v>12753</v>
      </c>
      <c r="C4" s="25" t="s">
        <v>48</v>
      </c>
      <c r="D4" s="13" t="s">
        <v>12</v>
      </c>
      <c r="E4" s="8" t="s">
        <v>34</v>
      </c>
      <c r="F4" s="8" t="s">
        <v>63</v>
      </c>
      <c r="G4" s="10" t="s">
        <v>41</v>
      </c>
      <c r="H4" s="13" t="s">
        <v>20</v>
      </c>
      <c r="I4" s="8" t="s">
        <v>13</v>
      </c>
      <c r="J4" s="19">
        <v>48900</v>
      </c>
      <c r="K4" s="22">
        <v>12</v>
      </c>
      <c r="L4" s="26">
        <v>45883</v>
      </c>
      <c r="M4" s="26">
        <v>46183</v>
      </c>
    </row>
    <row r="5" spans="1:13" s="2" customFormat="1" ht="56.25" x14ac:dyDescent="0.2">
      <c r="A5" s="8" t="s">
        <v>24</v>
      </c>
      <c r="B5" s="11">
        <v>12650</v>
      </c>
      <c r="C5" s="25" t="s">
        <v>49</v>
      </c>
      <c r="D5" s="13" t="s">
        <v>12</v>
      </c>
      <c r="E5" s="8" t="s">
        <v>37</v>
      </c>
      <c r="F5" s="8" t="s">
        <v>64</v>
      </c>
      <c r="G5" s="10" t="s">
        <v>18</v>
      </c>
      <c r="H5" s="10" t="s">
        <v>18</v>
      </c>
      <c r="I5" s="8" t="s">
        <v>13</v>
      </c>
      <c r="J5" s="19">
        <v>124800</v>
      </c>
      <c r="K5" s="22">
        <v>30</v>
      </c>
      <c r="L5" s="26">
        <v>45838</v>
      </c>
      <c r="M5" s="26">
        <v>46171</v>
      </c>
    </row>
    <row r="6" spans="1:13" s="2" customFormat="1" ht="131.25" x14ac:dyDescent="0.2">
      <c r="A6" s="8" t="s">
        <v>14</v>
      </c>
      <c r="B6" s="11">
        <v>12530</v>
      </c>
      <c r="C6" s="25" t="s">
        <v>50</v>
      </c>
      <c r="D6" s="13" t="s">
        <v>12</v>
      </c>
      <c r="E6" s="8" t="s">
        <v>32</v>
      </c>
      <c r="F6" s="8" t="s">
        <v>65</v>
      </c>
      <c r="G6" s="10" t="s">
        <v>42</v>
      </c>
      <c r="H6" s="13" t="s">
        <v>21</v>
      </c>
      <c r="I6" s="8" t="s">
        <v>13</v>
      </c>
      <c r="J6" s="19">
        <v>120200</v>
      </c>
      <c r="K6" s="22">
        <v>38</v>
      </c>
      <c r="L6" s="26">
        <v>45859</v>
      </c>
      <c r="M6" s="26">
        <v>46188</v>
      </c>
    </row>
    <row r="7" spans="1:13" s="2" customFormat="1" ht="75" x14ac:dyDescent="0.2">
      <c r="A7" s="8" t="s">
        <v>14</v>
      </c>
      <c r="B7" s="11">
        <v>12554</v>
      </c>
      <c r="C7" s="25" t="s">
        <v>51</v>
      </c>
      <c r="D7" s="13" t="s">
        <v>12</v>
      </c>
      <c r="E7" s="8" t="s">
        <v>38</v>
      </c>
      <c r="F7" s="8" t="s">
        <v>66</v>
      </c>
      <c r="G7" s="10" t="s">
        <v>44</v>
      </c>
      <c r="H7" s="13" t="s">
        <v>40</v>
      </c>
      <c r="I7" s="8" t="s">
        <v>13</v>
      </c>
      <c r="J7" s="19">
        <v>106700</v>
      </c>
      <c r="K7" s="22">
        <v>30</v>
      </c>
      <c r="L7" s="26">
        <v>45887</v>
      </c>
      <c r="M7" s="26">
        <v>46252</v>
      </c>
    </row>
    <row r="8" spans="1:13" s="2" customFormat="1" ht="243.75" x14ac:dyDescent="0.2">
      <c r="A8" s="8" t="s">
        <v>14</v>
      </c>
      <c r="B8" s="11">
        <v>12559</v>
      </c>
      <c r="C8" s="25" t="s">
        <v>57</v>
      </c>
      <c r="D8" s="13" t="s">
        <v>12</v>
      </c>
      <c r="E8" s="8" t="s">
        <v>39</v>
      </c>
      <c r="F8" s="8" t="s">
        <v>67</v>
      </c>
      <c r="G8" s="10" t="s">
        <v>45</v>
      </c>
      <c r="H8" s="13"/>
      <c r="I8" s="8" t="s">
        <v>13</v>
      </c>
      <c r="J8" s="19">
        <v>205500</v>
      </c>
      <c r="K8" s="22">
        <v>60</v>
      </c>
      <c r="L8" s="26">
        <v>45839</v>
      </c>
      <c r="M8" s="26">
        <v>46203</v>
      </c>
    </row>
    <row r="9" spans="1:13" s="2" customFormat="1" ht="56.25" x14ac:dyDescent="0.2">
      <c r="A9" s="8" t="s">
        <v>14</v>
      </c>
      <c r="B9" s="11">
        <v>12621</v>
      </c>
      <c r="C9" s="25" t="s">
        <v>58</v>
      </c>
      <c r="D9" s="13" t="s">
        <v>12</v>
      </c>
      <c r="E9" s="8" t="s">
        <v>36</v>
      </c>
      <c r="F9" s="8" t="s">
        <v>68</v>
      </c>
      <c r="G9" s="10" t="s">
        <v>46</v>
      </c>
      <c r="H9" s="13"/>
      <c r="I9" s="8" t="s">
        <v>13</v>
      </c>
      <c r="J9" s="19">
        <v>220600</v>
      </c>
      <c r="K9" s="22">
        <v>60</v>
      </c>
      <c r="L9" s="26">
        <v>45873</v>
      </c>
      <c r="M9" s="26">
        <v>46269</v>
      </c>
    </row>
    <row r="10" spans="1:13" s="2" customFormat="1" ht="93.75" x14ac:dyDescent="0.2">
      <c r="A10" s="8" t="s">
        <v>14</v>
      </c>
      <c r="B10" s="11">
        <v>12660</v>
      </c>
      <c r="C10" s="25" t="s">
        <v>52</v>
      </c>
      <c r="D10" s="13" t="s">
        <v>12</v>
      </c>
      <c r="E10" s="8" t="s">
        <v>26</v>
      </c>
      <c r="F10" s="8" t="s">
        <v>69</v>
      </c>
      <c r="G10" s="10" t="s">
        <v>43</v>
      </c>
      <c r="H10" s="13" t="s">
        <v>23</v>
      </c>
      <c r="I10" s="8" t="s">
        <v>13</v>
      </c>
      <c r="J10" s="19">
        <v>123300</v>
      </c>
      <c r="K10" s="22">
        <v>40</v>
      </c>
      <c r="L10" s="26">
        <v>45873</v>
      </c>
      <c r="M10" s="26">
        <v>46238</v>
      </c>
    </row>
    <row r="11" spans="1:13" s="2" customFormat="1" ht="56.25" x14ac:dyDescent="0.2">
      <c r="A11" s="8" t="s">
        <v>14</v>
      </c>
      <c r="B11" s="11">
        <v>12754</v>
      </c>
      <c r="C11" s="25" t="s">
        <v>48</v>
      </c>
      <c r="D11" s="13" t="s">
        <v>12</v>
      </c>
      <c r="E11" s="8" t="s">
        <v>35</v>
      </c>
      <c r="F11" s="8" t="s">
        <v>70</v>
      </c>
      <c r="G11" s="10" t="s">
        <v>41</v>
      </c>
      <c r="H11" s="13" t="s">
        <v>20</v>
      </c>
      <c r="I11" s="8" t="s">
        <v>13</v>
      </c>
      <c r="J11" s="19">
        <v>94800</v>
      </c>
      <c r="K11" s="22">
        <v>24</v>
      </c>
      <c r="L11" s="26">
        <v>46058</v>
      </c>
      <c r="M11" s="26">
        <v>46176</v>
      </c>
    </row>
    <row r="12" spans="1:13" s="2" customFormat="1" ht="131.25" x14ac:dyDescent="0.2">
      <c r="A12" s="8" t="s">
        <v>15</v>
      </c>
      <c r="B12" s="11">
        <v>12590</v>
      </c>
      <c r="C12" s="25" t="s">
        <v>53</v>
      </c>
      <c r="D12" s="13" t="s">
        <v>12</v>
      </c>
      <c r="E12" s="8" t="s">
        <v>31</v>
      </c>
      <c r="F12" s="8" t="s">
        <v>71</v>
      </c>
      <c r="G12" s="10" t="s">
        <v>47</v>
      </c>
      <c r="H12" s="13" t="s">
        <v>19</v>
      </c>
      <c r="I12" s="8" t="s">
        <v>13</v>
      </c>
      <c r="J12" s="19">
        <v>194900</v>
      </c>
      <c r="K12" s="22">
        <v>54</v>
      </c>
      <c r="L12" s="26">
        <v>45859</v>
      </c>
      <c r="M12" s="26">
        <v>46203</v>
      </c>
    </row>
    <row r="13" spans="1:13" s="2" customFormat="1" ht="93.75" x14ac:dyDescent="0.2">
      <c r="A13" s="8" t="s">
        <v>16</v>
      </c>
      <c r="B13" s="11">
        <v>12549</v>
      </c>
      <c r="C13" s="25" t="s">
        <v>60</v>
      </c>
      <c r="D13" s="13" t="s">
        <v>12</v>
      </c>
      <c r="E13" s="8" t="s">
        <v>28</v>
      </c>
      <c r="F13" s="8" t="s">
        <v>72</v>
      </c>
      <c r="G13" s="10" t="s">
        <v>43</v>
      </c>
      <c r="H13" s="13" t="s">
        <v>20</v>
      </c>
      <c r="I13" s="8" t="s">
        <v>13</v>
      </c>
      <c r="J13" s="19">
        <v>93700</v>
      </c>
      <c r="K13" s="22">
        <v>30</v>
      </c>
      <c r="L13" s="26">
        <v>45881</v>
      </c>
      <c r="M13" s="26">
        <v>46188</v>
      </c>
    </row>
    <row r="14" spans="1:13" s="2" customFormat="1" ht="75" x14ac:dyDescent="0.2">
      <c r="A14" s="8" t="s">
        <v>16</v>
      </c>
      <c r="B14" s="11">
        <v>12552</v>
      </c>
      <c r="C14" s="25" t="s">
        <v>54</v>
      </c>
      <c r="D14" s="13" t="s">
        <v>12</v>
      </c>
      <c r="E14" s="8" t="s">
        <v>30</v>
      </c>
      <c r="F14" s="8" t="s">
        <v>73</v>
      </c>
      <c r="G14" s="10" t="s">
        <v>18</v>
      </c>
      <c r="H14" s="10" t="s">
        <v>18</v>
      </c>
      <c r="I14" s="8" t="s">
        <v>13</v>
      </c>
      <c r="J14" s="19">
        <v>83800</v>
      </c>
      <c r="K14" s="22">
        <v>24</v>
      </c>
      <c r="L14" s="26">
        <v>45901</v>
      </c>
      <c r="M14" s="26">
        <v>46203</v>
      </c>
    </row>
    <row r="15" spans="1:13" s="2" customFormat="1" ht="93.75" x14ac:dyDescent="0.2">
      <c r="A15" s="8" t="s">
        <v>16</v>
      </c>
      <c r="B15" s="11">
        <v>12694</v>
      </c>
      <c r="C15" s="25" t="s">
        <v>55</v>
      </c>
      <c r="D15" s="13" t="s">
        <v>12</v>
      </c>
      <c r="E15" s="8" t="s">
        <v>25</v>
      </c>
      <c r="F15" s="8" t="s">
        <v>74</v>
      </c>
      <c r="G15" s="10" t="s">
        <v>43</v>
      </c>
      <c r="H15" s="13" t="s">
        <v>22</v>
      </c>
      <c r="I15" s="8" t="s">
        <v>13</v>
      </c>
      <c r="J15" s="19">
        <v>112800</v>
      </c>
      <c r="K15" s="22">
        <v>30</v>
      </c>
      <c r="L15" s="26">
        <v>45887</v>
      </c>
      <c r="M15" s="26">
        <v>46192</v>
      </c>
    </row>
    <row r="16" spans="1:13" s="2" customFormat="1" ht="56.25" x14ac:dyDescent="0.2">
      <c r="A16" s="8" t="s">
        <v>16</v>
      </c>
      <c r="B16" s="11">
        <v>12752</v>
      </c>
      <c r="C16" s="25" t="s">
        <v>48</v>
      </c>
      <c r="D16" s="13" t="s">
        <v>12</v>
      </c>
      <c r="E16" s="8" t="s">
        <v>33</v>
      </c>
      <c r="F16" s="8" t="s">
        <v>75</v>
      </c>
      <c r="G16" s="10" t="s">
        <v>41</v>
      </c>
      <c r="H16" s="13" t="s">
        <v>20</v>
      </c>
      <c r="I16" s="8" t="s">
        <v>13</v>
      </c>
      <c r="J16" s="19">
        <v>95000</v>
      </c>
      <c r="K16" s="22">
        <v>24</v>
      </c>
      <c r="L16" s="26">
        <v>46058</v>
      </c>
      <c r="M16" s="26">
        <v>46176</v>
      </c>
    </row>
    <row r="17" spans="1:13" s="2" customFormat="1" x14ac:dyDescent="0.2">
      <c r="A17" s="9"/>
      <c r="B17" s="12"/>
      <c r="C17" s="12"/>
      <c r="D17" s="15"/>
      <c r="E17" s="9"/>
      <c r="F17" s="9"/>
      <c r="G17" s="16">
        <f>COUNTA(B2:B16)</f>
        <v>15</v>
      </c>
      <c r="H17" s="15" t="s">
        <v>3</v>
      </c>
      <c r="I17" s="17"/>
      <c r="J17" s="20">
        <f>SUM(J2:J16)</f>
        <v>2014800</v>
      </c>
      <c r="K17" s="23">
        <f>SUM(K2:K16)</f>
        <v>568</v>
      </c>
      <c r="L17" s="17"/>
      <c r="M17" s="17"/>
    </row>
    <row r="18" spans="1:13" x14ac:dyDescent="0.3">
      <c r="K18" s="24"/>
    </row>
    <row r="24" spans="1:13" s="3" customFormat="1" x14ac:dyDescent="0.2">
      <c r="B24" s="4"/>
      <c r="C24" s="4"/>
      <c r="D24" s="14"/>
      <c r="G24" s="14"/>
      <c r="H24" s="14"/>
      <c r="I24" s="18"/>
      <c r="J24" s="21"/>
    </row>
    <row r="25" spans="1:13" s="3" customFormat="1" x14ac:dyDescent="0.2">
      <c r="B25" s="4"/>
      <c r="C25" s="4"/>
      <c r="D25" s="14"/>
      <c r="G25" s="14"/>
      <c r="H25" s="14"/>
      <c r="I25" s="18"/>
      <c r="J25" s="21"/>
    </row>
    <row r="26" spans="1:13" s="3" customFormat="1" x14ac:dyDescent="0.2">
      <c r="B26" s="4"/>
      <c r="C26" s="4"/>
      <c r="D26" s="14"/>
      <c r="G26" s="14"/>
      <c r="H26" s="14"/>
      <c r="I26" s="18"/>
      <c r="J26" s="21"/>
    </row>
    <row r="27" spans="1:13" s="3" customFormat="1" x14ac:dyDescent="0.2">
      <c r="B27" s="4"/>
      <c r="C27" s="4"/>
      <c r="D27" s="14"/>
      <c r="G27" s="14"/>
      <c r="H27" s="14"/>
      <c r="I27" s="18"/>
      <c r="J27" s="21"/>
    </row>
    <row r="28" spans="1:13" s="3" customFormat="1" x14ac:dyDescent="0.2">
      <c r="B28" s="4"/>
      <c r="C28" s="4"/>
      <c r="D28" s="14"/>
      <c r="G28" s="14"/>
      <c r="H28" s="14"/>
      <c r="I28" s="18"/>
      <c r="J28" s="21"/>
    </row>
    <row r="29" spans="1:13" s="3" customFormat="1" x14ac:dyDescent="0.2">
      <c r="B29" s="4"/>
      <c r="C29" s="4"/>
      <c r="D29" s="14"/>
      <c r="G29" s="14"/>
      <c r="H29" s="14"/>
      <c r="I29" s="18"/>
      <c r="J29" s="21"/>
    </row>
    <row r="30" spans="1:13" s="3" customFormat="1" x14ac:dyDescent="0.2">
      <c r="B30" s="4"/>
      <c r="C30" s="4"/>
      <c r="D30" s="14"/>
      <c r="G30" s="14"/>
      <c r="H30" s="14"/>
      <c r="I30" s="18"/>
      <c r="J30" s="21"/>
    </row>
  </sheetData>
  <autoFilter ref="A1:K17" xr:uid="{00000000-0001-0000-0000-000000000000}"/>
  <sortState xmlns:xlrd2="http://schemas.microsoft.com/office/spreadsheetml/2017/richdata2" ref="A2:K16">
    <sortCondition ref="B2:B16"/>
  </sortState>
  <customSheetViews>
    <customSheetView guid="{7B8F9E4A-590B-4E3D-8555-2C8244B33475}" scale="70" showPageBreaks="1" showGridLines="0" fitToPage="1" printArea="1" showAutoFilter="1" topLeftCell="A47">
      <selection activeCell="E48" sqref="E48"/>
      <pageMargins left="0.11811023622047245" right="0.11811023622047245" top="0.82677165354330717" bottom="0.74803149606299213" header="0.15748031496062992" footer="0.31496062992125984"/>
      <printOptions gridLines="1"/>
      <pageSetup paperSize="8" scale="39" fitToHeight="0" orientation="landscape" r:id="rId1"/>
      <headerFooter>
        <oddHeader>&amp;C&amp;"-,Bold"&amp;36Skilling Queenslanders for Work
2019-20 2nd Funding Round Approved Projects&amp;R&amp;"-,Bold"&amp;20Attachment 7</oddHeader>
        <oddFooter>&amp;RPage &amp;P of &amp;N</oddFooter>
      </headerFooter>
      <autoFilter ref="A1:N131" xr:uid="{38763007-B1FF-481A-B22D-BA3680FC0510}"/>
    </customSheetView>
    <customSheetView guid="{99735CC1-C881-477F-A7AC-856D22D941BC}" scale="70" showPageBreaks="1" showGridLines="0" fitToPage="1" printArea="1" showAutoFilter="1">
      <pane ySplit="1" topLeftCell="A2" activePane="bottomLeft" state="frozen"/>
      <selection pane="bottomLeft" activeCell="F2" sqref="F2"/>
      <pageMargins left="0.11811023622047245" right="0.11811023622047245" top="0.82677165354330717" bottom="0.74803149606299213" header="0.15748031496062992" footer="0.31496062992125984"/>
      <printOptions gridLines="1"/>
      <pageSetup paperSize="8" scale="39" fitToHeight="0" orientation="landscape" r:id="rId2"/>
      <headerFooter>
        <oddHeader>&amp;C&amp;"-,Bold"&amp;36Skilling Queenslanders for Work
2019-20 2nd Funding Round Approved Projects&amp;R&amp;"-,Bold"&amp;20Attachment 7</oddHeader>
        <oddFooter>&amp;RPage &amp;P of &amp;N</oddFooter>
      </headerFooter>
      <autoFilter ref="A1:N131" xr:uid="{39270B74-477C-4DAE-A0EF-2EAD497E57CC}"/>
    </customSheetView>
    <customSheetView guid="{9E4272C3-599D-4510-9FF9-5612A82B4561}" scale="70" showPageBreaks="1" showGridLines="0" fitToPage="1" printArea="1" showAutoFilter="1">
      <pane xSplit="6" ySplit="2" topLeftCell="L130" activePane="bottomRight" state="frozen"/>
      <selection pane="bottomRight" activeCell="F130" sqref="F130"/>
      <pageMargins left="0.11811023622047245" right="0.11811023622047245" top="0.82677165354330717" bottom="0.74803149606299213" header="0.15748031496062992" footer="0.31496062992125984"/>
      <printOptions gridLines="1"/>
      <pageSetup paperSize="8" scale="39" fitToHeight="0" orientation="landscape" r:id="rId3"/>
      <headerFooter>
        <oddHeader>&amp;C&amp;"-,Bold"&amp;36Skilling Queenslanders for Work
2019-20 2nd Funding Round Approved Projects</oddHeader>
        <oddFooter>&amp;RPage &amp;P of &amp;N</oddFooter>
      </headerFooter>
      <autoFilter ref="A1:N131" xr:uid="{193CB0E5-B34A-4032-B974-1B9D1E6433D6}"/>
    </customSheetView>
  </customSheetViews>
  <printOptions horizontalCentered="1" gridLines="1"/>
  <pageMargins left="0.11811023622047245" right="0.11811023622047245" top="0.9055118110236221" bottom="0.74803149606299213" header="0.15748031496062992" footer="0.31496062992125984"/>
  <pageSetup paperSize="8" scale="52" fitToHeight="0" orientation="landscape" r:id="rId4"/>
  <headerFooter>
    <oddHeader>&amp;L&amp;"Arial,Bold"&amp;18
Community Foundation Skills
2025-26 1st Funding Round Approved Projects&amp;R&amp;"-,Bold"&amp;20
Department of Trade, Employment and Training</oddHeader>
    <oddFooter>&amp;L&amp;"Arial,Bold"* Project RTOs, start dates and end dates are subject to change&amp;RPage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CFS FR1 2025-26</vt:lpstr>
      <vt:lpstr>'CFS FR1 2025-26'!Print_Area</vt:lpstr>
      <vt:lpstr>'CFS FR1 2025-26'!Print_Titles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Ruane</dc:creator>
  <cp:lastModifiedBy>Harry Vening</cp:lastModifiedBy>
  <cp:lastPrinted>2024-06-06T23:30:25Z</cp:lastPrinted>
  <dcterms:created xsi:type="dcterms:W3CDTF">2017-06-19T01:31:41Z</dcterms:created>
  <dcterms:modified xsi:type="dcterms:W3CDTF">2025-07-02T06:28:05Z</dcterms:modified>
</cp:coreProperties>
</file>