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8220-BR-EII-BNE\15 EMP &amp; INIT\SQW Implementation 2015\Communication\Web Listings TRIM 15-339645\2nd Funding Round 2023-24\"/>
    </mc:Choice>
  </mc:AlternateContent>
  <xr:revisionPtr revIDLastSave="0" documentId="13_ncr:1_{02160D52-5CA1-4FAE-A197-172E5645A7B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pproved projects" sheetId="2" r:id="rId1"/>
  </sheets>
  <definedNames>
    <definedName name="_xlnm._FilterDatabase" localSheetId="0" hidden="1">'Approved projects'!$A$1:$K$12</definedName>
    <definedName name="_xlnm.Print_Titles" localSheetId="0">'Approved projects'!$1:$1</definedName>
    <definedName name="Z_7B8F9E4A_590B_4E3D_8555_2C8244B33475_.wvu.FilterData" localSheetId="0" hidden="1">'Approved projects'!$A$1:$K$12</definedName>
    <definedName name="Z_7B8F9E4A_590B_4E3D_8555_2C8244B33475_.wvu.PrintArea" localSheetId="0" hidden="1">'Approved projects'!$A$1:$K$12</definedName>
    <definedName name="Z_7B8F9E4A_590B_4E3D_8555_2C8244B33475_.wvu.PrintTitles" localSheetId="0" hidden="1">'Approved projects'!$1:$1</definedName>
    <definedName name="Z_99735CC1_C881_477F_A7AC_856D22D941BC_.wvu.FilterData" localSheetId="0" hidden="1">'Approved projects'!$A$1:$K$12</definedName>
    <definedName name="Z_99735CC1_C881_477F_A7AC_856D22D941BC_.wvu.PrintArea" localSheetId="0" hidden="1">'Approved projects'!$A$1:$K$12</definedName>
    <definedName name="Z_99735CC1_C881_477F_A7AC_856D22D941BC_.wvu.PrintTitles" localSheetId="0" hidden="1">'Approved projects'!$1:$1</definedName>
    <definedName name="Z_9E4272C3_599D_4510_9FF9_5612A82B4561_.wvu.FilterData" localSheetId="0" hidden="1">'Approved projects'!$A$1:$K$12</definedName>
    <definedName name="Z_9E4272C3_599D_4510_9FF9_5612A82B4561_.wvu.PrintArea" localSheetId="0" hidden="1">'Approved projects'!$A$1:$K$12</definedName>
    <definedName name="Z_9E4272C3_599D_4510_9FF9_5612A82B4561_.wvu.PrintTitles" localSheetId="0" hidden="1">'Approved projects'!$1:$1</definedName>
  </definedNames>
  <calcPr calcId="191029"/>
  <customWorkbookViews>
    <customWorkbookView name="NAIDU, Muni - Personal View" guid="{7B8F9E4A-590B-4E3D-8555-2C8244B33475}" mergeInterval="0" personalView="1" maximized="1" xWindow="-9" yWindow="-9" windowWidth="1938" windowHeight="1048" activeSheetId="1"/>
    <customWorkbookView name="NICHOLS, Ruane - Personal View" guid="{370C8E1F-362E-4A4D-93B3-1C82C7165EE9}" mergeInterval="0" personalView="1" maximized="1" xWindow="1912" yWindow="-8" windowWidth="1936" windowHeight="1056" activeSheetId="1"/>
    <customWorkbookView name="YABSLEY, Lorraine - Personal View" guid="{A0EF3D03-C9D6-4FAD-8876-E72D64F15F26}" mergeInterval="0" personalView="1" maximized="1" xWindow="-8" yWindow="-8" windowWidth="1936" windowHeight="1056" activeSheetId="1"/>
    <customWorkbookView name="VENING, Harry - Personal View" guid="{99735CC1-C881-477F-A7AC-856D22D941BC}" mergeInterval="0" personalView="1" maximized="1" xWindow="1912" yWindow="-8" windowWidth="1936" windowHeight="1056" activeSheetId="2"/>
    <customWorkbookView name="DE VRIES, Mark - Personal View" guid="{9E4272C3-599D-4510-9FF9-5612A82B4561}" mergeInterval="0" personalView="1" maximized="1" xWindow="-8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K12" i="2"/>
  <c r="J12" i="2"/>
</calcChain>
</file>

<file path=xl/sharedStrings.xml><?xml version="1.0" encoding="utf-8"?>
<sst xmlns="http://schemas.openxmlformats.org/spreadsheetml/2006/main" count="94" uniqueCount="65">
  <si>
    <t>Project Name</t>
  </si>
  <si>
    <t>Region</t>
  </si>
  <si>
    <t>projects</t>
  </si>
  <si>
    <t>Assist</t>
  </si>
  <si>
    <t>Total Funds</t>
  </si>
  <si>
    <t>Industry Area</t>
  </si>
  <si>
    <t>RTO</t>
  </si>
  <si>
    <t>Qualifications</t>
  </si>
  <si>
    <t>Delivery Locations</t>
  </si>
  <si>
    <t>Program</t>
  </si>
  <si>
    <t>App ID</t>
  </si>
  <si>
    <t>Organisation Details</t>
  </si>
  <si>
    <t>FN</t>
  </si>
  <si>
    <t>MT</t>
  </si>
  <si>
    <t>NC</t>
  </si>
  <si>
    <t>MAROOCHYDORE</t>
  </si>
  <si>
    <t>NQ</t>
  </si>
  <si>
    <t>SE</t>
  </si>
  <si>
    <t>Work Skills Traineeships</t>
  </si>
  <si>
    <t>Cafe One Cairns</t>
  </si>
  <si>
    <t>Kurbingui Traineeships</t>
  </si>
  <si>
    <t>Constructing Community</t>
  </si>
  <si>
    <t>Community Green Skills</t>
  </si>
  <si>
    <t>ADRA Seed to Feed Community Catering and Hospitality</t>
  </si>
  <si>
    <t>Treatment Support Worker Traineeship - FNQ</t>
  </si>
  <si>
    <t>Treatment Support Worker Traineeship - NQ</t>
  </si>
  <si>
    <t>Treatment Support Worker Traineeship - Metro</t>
  </si>
  <si>
    <t>QuIHN Work Traineeship</t>
  </si>
  <si>
    <t>Treatment Support Worker Traineeship - SE</t>
  </si>
  <si>
    <r>
      <t>Adventist Development and Relief Agency Australia Ltd</t>
    </r>
    <r>
      <rPr>
        <sz val="14"/>
        <rFont val="Calibri"/>
        <family val="2"/>
        <scheme val="minor"/>
      </rPr>
      <t>_x000D_
Contact: Sam Luteru (07) 3290 3011_x000D_</t>
    </r>
    <r>
      <rPr>
        <b/>
        <u/>
        <sz val="14"/>
        <rFont val="Calibri"/>
        <family val="2"/>
        <scheme val="minor"/>
      </rPr>
      <t xml:space="preserve">
www.adralogan.org.au</t>
    </r>
  </si>
  <si>
    <r>
      <t>Queensland Injectors Health Network Limited</t>
    </r>
    <r>
      <rPr>
        <sz val="14"/>
        <rFont val="Calibri"/>
        <family val="2"/>
        <scheme val="minor"/>
      </rPr>
      <t>_x000D_
Contact: Anna Jackman (07) 4032 1463_x000D_</t>
    </r>
    <r>
      <rPr>
        <b/>
        <u/>
        <sz val="14"/>
        <rFont val="Calibri"/>
        <family val="2"/>
        <scheme val="minor"/>
      </rPr>
      <t xml:space="preserve">
www.quihn.org</t>
    </r>
  </si>
  <si>
    <r>
      <t>Queensland Injectors Health Network Limited</t>
    </r>
    <r>
      <rPr>
        <sz val="14"/>
        <rFont val="Calibri"/>
        <family val="2"/>
        <scheme val="minor"/>
      </rPr>
      <t>_x000D_
Contact: Suzanne Wales (07) 4735 8828_x000D_</t>
    </r>
    <r>
      <rPr>
        <b/>
        <u/>
        <sz val="14"/>
        <rFont val="Calibri"/>
        <family val="2"/>
        <scheme val="minor"/>
      </rPr>
      <t xml:space="preserve">
www.quihn.org</t>
    </r>
  </si>
  <si>
    <r>
      <t>Queensland Injectors Health Network Limited</t>
    </r>
    <r>
      <rPr>
        <sz val="14"/>
        <rFont val="Calibri"/>
        <family val="2"/>
        <scheme val="minor"/>
      </rPr>
      <t>_x000D_
Contact: Paula Nicholson (07) 3620 8111_x000D_</t>
    </r>
    <r>
      <rPr>
        <b/>
        <u/>
        <sz val="14"/>
        <rFont val="Calibri"/>
        <family val="2"/>
        <scheme val="minor"/>
      </rPr>
      <t xml:space="preserve">
www.quihn.org</t>
    </r>
  </si>
  <si>
    <r>
      <t>Queensland Injectors Health Network Limited</t>
    </r>
    <r>
      <rPr>
        <sz val="14"/>
        <rFont val="Calibri"/>
        <family val="2"/>
        <scheme val="minor"/>
      </rPr>
      <t>_x000D_
Contact: Amanda Kvassay (07) 5443 9576_x000D_</t>
    </r>
    <r>
      <rPr>
        <b/>
        <u/>
        <sz val="14"/>
        <rFont val="Calibri"/>
        <family val="2"/>
        <scheme val="minor"/>
      </rPr>
      <t xml:space="preserve">
www.quihn.org</t>
    </r>
  </si>
  <si>
    <r>
      <t>Queensland Injectors Health Network Limited</t>
    </r>
    <r>
      <rPr>
        <sz val="14"/>
        <rFont val="Calibri"/>
        <family val="2"/>
        <scheme val="minor"/>
      </rPr>
      <t>_x000D_
Contact: Tess Mungovan (07) 5520 7900_x000D_</t>
    </r>
    <r>
      <rPr>
        <b/>
        <u/>
        <sz val="14"/>
        <rFont val="Calibri"/>
        <family val="2"/>
        <scheme val="minor"/>
      </rPr>
      <t xml:space="preserve">
www.quihn.org</t>
    </r>
  </si>
  <si>
    <r>
      <t>Kurbingui Youth Development Limited</t>
    </r>
    <r>
      <rPr>
        <sz val="14"/>
        <rFont val="Calibri"/>
        <family val="2"/>
        <scheme val="minor"/>
      </rPr>
      <t>_x000D_
Contact: Deborah Keen 0478 848 109_x000D_</t>
    </r>
    <r>
      <rPr>
        <b/>
        <u/>
        <sz val="14"/>
        <rFont val="Calibri"/>
        <family val="2"/>
        <scheme val="minor"/>
      </rPr>
      <t xml:space="preserve">
www.kurbingui.org.au</t>
    </r>
  </si>
  <si>
    <r>
      <t>Sandgate And Bracken Ridge Action Group Incorporated</t>
    </r>
    <r>
      <rPr>
        <sz val="14"/>
        <rFont val="Calibri"/>
        <family val="2"/>
        <scheme val="minor"/>
      </rPr>
      <t>_x000D_
Contact: Susan Allan (07) 3869 3244_x000D_</t>
    </r>
    <r>
      <rPr>
        <b/>
        <u/>
        <sz val="14"/>
        <rFont val="Calibri"/>
        <family val="2"/>
        <scheme val="minor"/>
      </rPr>
      <t xml:space="preserve">
www.sandbag.org.au</t>
    </r>
  </si>
  <si>
    <r>
      <t>Communify Queensland Ltd</t>
    </r>
    <r>
      <rPr>
        <sz val="14"/>
        <rFont val="Calibri"/>
        <family val="2"/>
        <scheme val="minor"/>
      </rPr>
      <t>_x000D_
Contact: Karen Dare 0413 121 810_x000D_</t>
    </r>
    <r>
      <rPr>
        <b/>
        <u/>
        <sz val="14"/>
        <rFont val="Calibri"/>
        <family val="2"/>
        <scheme val="minor"/>
      </rPr>
      <t xml:space="preserve">
www.communify.org.au</t>
    </r>
  </si>
  <si>
    <t>CAIRNS CITY</t>
  </si>
  <si>
    <t>LOGAN CENTRAL</t>
  </si>
  <si>
    <t>SANDGATE
SHORNCLIFFE
DEAGON</t>
  </si>
  <si>
    <t>CARINDALE
MURARRIE
PORT OF BRISBANE
CAMP HILL
CARINA HEIGHTS</t>
  </si>
  <si>
    <t>PARRAMATTA PARK</t>
  </si>
  <si>
    <t>KIRWAN</t>
  </si>
  <si>
    <t>BOWEN HILLS</t>
  </si>
  <si>
    <t>BURLEIGH WATERS</t>
  </si>
  <si>
    <t>BSB10120 Certificate I in Workplace Skills</t>
  </si>
  <si>
    <t>SIT10222 Certificate I in Hospitality</t>
  </si>
  <si>
    <t>SIT10222 Certificate I in Hospitality
FSK20119 Certificate II in Skills for Work and Vocational Pathways</t>
  </si>
  <si>
    <t>Construction</t>
  </si>
  <si>
    <t>Primary Industry</t>
  </si>
  <si>
    <t>Business</t>
  </si>
  <si>
    <t>Hospitality</t>
  </si>
  <si>
    <t>Far North Training &amp; Consultancy Pty Ltd</t>
  </si>
  <si>
    <t>Australian Skills Group Pty Ltd</t>
  </si>
  <si>
    <t>Auswright Training Pty Ltd</t>
  </si>
  <si>
    <t>ZILLMERE
ASHGROVE
SAMFORD VILLAGE
MOUNT CROSBY
BARDON
MITCHELTON</t>
  </si>
  <si>
    <t>Ashtrail Pty. Ltd.</t>
  </si>
  <si>
    <t>Axiom Syndicate Pty Ltd</t>
  </si>
  <si>
    <r>
      <t xml:space="preserve">CPC10120 Certificate I in Construction
</t>
    </r>
    <r>
      <rPr>
        <u/>
        <sz val="14"/>
        <rFont val="Calibri"/>
        <family val="2"/>
        <scheme val="minor"/>
      </rPr>
      <t>Units of competency:</t>
    </r>
    <r>
      <rPr>
        <sz val="14"/>
        <rFont val="Calibri"/>
        <family val="2"/>
        <scheme val="minor"/>
      </rPr>
      <t xml:space="preserve">
HLTAID009 Provide cardiopulmonary resuscitation
HLTAID011 Provide First Aid
CPCWHS1001 Prepare to work safely in the construction industry</t>
    </r>
  </si>
  <si>
    <r>
      <t xml:space="preserve">AHC10120 Certificate I in Conservation and Ecosystem Management
</t>
    </r>
    <r>
      <rPr>
        <u/>
        <sz val="14"/>
        <rFont val="Calibri"/>
        <family val="2"/>
        <scheme val="minor"/>
      </rPr>
      <t xml:space="preserve">Units of Competency:
</t>
    </r>
    <r>
      <rPr>
        <sz val="14"/>
        <rFont val="Calibri"/>
        <family val="2"/>
        <scheme val="minor"/>
      </rPr>
      <t>HLTAID011 Provide First Aid
CPCWHS1001 Prepare to work safely in the construction industry
AHCPCM205 Fell small trees
AHCCHM307 Prepare and apply chemicals to control pests, weeds and diseases</t>
    </r>
  </si>
  <si>
    <r>
      <t>Mission Australia</t>
    </r>
    <r>
      <rPr>
        <sz val="14"/>
        <rFont val="Calibri"/>
        <family val="2"/>
        <scheme val="minor"/>
      </rPr>
      <t xml:space="preserve">
Contact: Stephen Vines 0427 553 390</t>
    </r>
    <r>
      <rPr>
        <b/>
        <u/>
        <sz val="14"/>
        <rFont val="Calibri"/>
        <family val="2"/>
        <scheme val="minor"/>
      </rPr>
      <t xml:space="preserve">
www.missionaustralia.com.au</t>
    </r>
  </si>
  <si>
    <t>*Start Date</t>
  </si>
  <si>
    <t>*End Date</t>
  </si>
  <si>
    <r>
      <t xml:space="preserve">CPC10120 Certificate I in Construction
BSB10120 Certificate I in Workplace Skills
</t>
    </r>
    <r>
      <rPr>
        <u/>
        <sz val="14"/>
        <rFont val="Calibri"/>
        <family val="2"/>
        <scheme val="minor"/>
      </rPr>
      <t xml:space="preserve">Units of Competency:
</t>
    </r>
    <r>
      <rPr>
        <sz val="14"/>
        <rFont val="Calibri"/>
        <family val="2"/>
        <scheme val="minor"/>
      </rPr>
      <t>HLTAID009 Provide cardiopulmonary resuscitation
HLTAID011 Provide First Aid
RIIWHS204E Work safely at heights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</si>
</sst>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d/mm/yyyy;@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</cellStyleXfs>
  <cellXfs count="31">
    <xf numFmtId="0" fontId="0" fillId="0" borderId="0" xfId="0"/>
    <xf numFmtId="3" fontId="5" fillId="2" borderId="2" xfId="3" applyNumberFormat="1" applyFont="1" applyFill="1" applyBorder="1" applyAlignment="1">
      <alignment horizontal="center" vertical="center" wrapText="1"/>
    </xf>
    <xf numFmtId="164" fontId="5" fillId="2" borderId="2" xfId="3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vertical="center" wrapText="1"/>
    </xf>
    <xf numFmtId="0" fontId="5" fillId="2" borderId="2" xfId="3" applyFont="1" applyFill="1" applyBorder="1" applyAlignment="1">
      <alignment horizontal="center" vertical="center" wrapText="1"/>
    </xf>
    <xf numFmtId="49" fontId="5" fillId="2" borderId="2" xfId="3" applyNumberFormat="1" applyFont="1" applyFill="1" applyBorder="1" applyAlignment="1">
      <alignment vertical="center" wrapText="1"/>
    </xf>
    <xf numFmtId="0" fontId="5" fillId="2" borderId="0" xfId="3" applyFont="1" applyFill="1" applyAlignment="1">
      <alignment horizontal="center" vertical="top" wrapText="1"/>
    </xf>
    <xf numFmtId="164" fontId="5" fillId="2" borderId="0" xfId="3" applyNumberFormat="1" applyFont="1" applyFill="1" applyAlignment="1">
      <alignment horizontal="center" vertical="top" wrapText="1"/>
    </xf>
    <xf numFmtId="0" fontId="5" fillId="2" borderId="0" xfId="3" applyFont="1" applyFill="1" applyAlignment="1">
      <alignment horizontal="center" vertical="center" wrapText="1"/>
    </xf>
    <xf numFmtId="0" fontId="6" fillId="0" borderId="0" xfId="3" applyFont="1" applyAlignment="1">
      <alignment wrapText="1"/>
    </xf>
    <xf numFmtId="0" fontId="6" fillId="0" borderId="0" xfId="3" applyFont="1" applyFill="1" applyAlignment="1">
      <alignment vertical="center" wrapText="1"/>
    </xf>
    <xf numFmtId="0" fontId="6" fillId="0" borderId="0" xfId="3" applyFont="1" applyAlignment="1">
      <alignment vertical="center" wrapText="1"/>
    </xf>
    <xf numFmtId="164" fontId="6" fillId="0" borderId="0" xfId="3" applyNumberFormat="1" applyFont="1" applyAlignment="1">
      <alignment horizontal="center" wrapText="1"/>
    </xf>
    <xf numFmtId="0" fontId="6" fillId="0" borderId="0" xfId="3" applyFont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 wrapText="1"/>
    </xf>
    <xf numFmtId="0" fontId="6" fillId="0" borderId="0" xfId="3" applyFont="1" applyAlignment="1">
      <alignment horizontal="left" vertical="top" wrapText="1"/>
    </xf>
    <xf numFmtId="0" fontId="5" fillId="2" borderId="2" xfId="3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3" applyFont="1" applyAlignment="1">
      <alignment horizontal="left" wrapText="1"/>
    </xf>
    <xf numFmtId="0" fontId="4" fillId="2" borderId="2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6" fillId="0" borderId="0" xfId="3" applyNumberFormat="1" applyFont="1" applyAlignment="1">
      <alignment vertical="center" wrapText="1"/>
    </xf>
    <xf numFmtId="165" fontId="6" fillId="0" borderId="1" xfId="3" applyNumberFormat="1" applyFont="1" applyBorder="1" applyAlignment="1">
      <alignment horizontal="center" vertical="center" wrapText="1"/>
    </xf>
    <xf numFmtId="49" fontId="5" fillId="2" borderId="0" xfId="3" applyNumberFormat="1" applyFont="1" applyFill="1" applyAlignment="1">
      <alignment horizontal="center" vertical="center" wrapText="1"/>
    </xf>
    <xf numFmtId="49" fontId="5" fillId="2" borderId="2" xfId="3" applyNumberFormat="1" applyFont="1" applyFill="1" applyBorder="1" applyAlignment="1">
      <alignment horizontal="center" vertical="center" wrapText="1"/>
    </xf>
    <xf numFmtId="49" fontId="6" fillId="0" borderId="0" xfId="3" applyNumberFormat="1" applyFont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</cellXfs>
  <cellStyles count="5">
    <cellStyle name="Normal" xfId="0" builtinId="0"/>
    <cellStyle name="Normal 2" xfId="1" xr:uid="{00000000-0005-0000-0000-000001000000}"/>
    <cellStyle name="Normal 2 2" xfId="4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showGridLines="0" tabSelected="1" zoomScale="70" zoomScaleNormal="70" zoomScaleSheetLayoutView="85" zoomScalePageLayoutView="70" workbookViewId="0">
      <selection activeCell="A2" sqref="A2"/>
    </sheetView>
  </sheetViews>
  <sheetFormatPr defaultColWidth="9.28515625" defaultRowHeight="18.75" x14ac:dyDescent="0.3"/>
  <cols>
    <col min="1" max="1" width="10.7109375" style="13" customWidth="1"/>
    <col min="2" max="2" width="12" style="29" bestFit="1" customWidth="1"/>
    <col min="3" max="3" width="71.28515625" style="9" customWidth="1"/>
    <col min="4" max="4" width="31.7109375" style="18" customWidth="1"/>
    <col min="5" max="5" width="44" style="18" bestFit="1" customWidth="1"/>
    <col min="6" max="6" width="27.85546875" style="11" customWidth="1"/>
    <col min="7" max="7" width="61.7109375" style="30" customWidth="1"/>
    <col min="8" max="8" width="53.140625" style="15" customWidth="1"/>
    <col min="9" max="9" width="29.42578125" style="20" customWidth="1"/>
    <col min="10" max="10" width="20.5703125" style="12" bestFit="1" customWidth="1"/>
    <col min="11" max="11" width="14.5703125" style="11" customWidth="1"/>
    <col min="12" max="13" width="17.28515625" style="9" customWidth="1"/>
    <col min="14" max="16384" width="9.28515625" style="9"/>
  </cols>
  <sheetData>
    <row r="1" spans="1:13" x14ac:dyDescent="0.3">
      <c r="A1" s="8" t="s">
        <v>1</v>
      </c>
      <c r="B1" s="27" t="s">
        <v>10</v>
      </c>
      <c r="C1" s="6" t="s">
        <v>11</v>
      </c>
      <c r="D1" s="6" t="s">
        <v>9</v>
      </c>
      <c r="E1" s="6" t="s">
        <v>0</v>
      </c>
      <c r="F1" s="8" t="s">
        <v>8</v>
      </c>
      <c r="G1" s="8" t="s">
        <v>7</v>
      </c>
      <c r="H1" s="6" t="s">
        <v>6</v>
      </c>
      <c r="I1" s="6" t="s">
        <v>5</v>
      </c>
      <c r="J1" s="7" t="s">
        <v>4</v>
      </c>
      <c r="K1" s="8" t="s">
        <v>3</v>
      </c>
      <c r="L1" s="7" t="s">
        <v>62</v>
      </c>
      <c r="M1" s="6" t="s">
        <v>63</v>
      </c>
    </row>
    <row r="2" spans="1:13" s="11" customFormat="1" ht="72" customHeight="1" x14ac:dyDescent="0.2">
      <c r="A2" s="23" t="s">
        <v>12</v>
      </c>
      <c r="B2" s="23">
        <v>10154</v>
      </c>
      <c r="C2" s="17" t="s">
        <v>61</v>
      </c>
      <c r="D2" s="21" t="s">
        <v>18</v>
      </c>
      <c r="E2" s="21" t="s">
        <v>19</v>
      </c>
      <c r="F2" s="23" t="s">
        <v>38</v>
      </c>
      <c r="G2" s="21" t="s">
        <v>47</v>
      </c>
      <c r="H2" s="24" t="s">
        <v>53</v>
      </c>
      <c r="I2" s="23" t="s">
        <v>52</v>
      </c>
      <c r="J2" s="22">
        <v>165500</v>
      </c>
      <c r="K2" s="23">
        <v>6</v>
      </c>
      <c r="L2" s="26">
        <v>45327</v>
      </c>
      <c r="M2" s="26">
        <v>45688</v>
      </c>
    </row>
    <row r="3" spans="1:13" s="11" customFormat="1" ht="68.25" customHeight="1" x14ac:dyDescent="0.2">
      <c r="A3" s="23" t="s">
        <v>12</v>
      </c>
      <c r="B3" s="23">
        <v>10423</v>
      </c>
      <c r="C3" s="17" t="s">
        <v>30</v>
      </c>
      <c r="D3" s="21" t="s">
        <v>18</v>
      </c>
      <c r="E3" s="21" t="s">
        <v>24</v>
      </c>
      <c r="F3" s="23" t="s">
        <v>42</v>
      </c>
      <c r="G3" s="21" t="s">
        <v>46</v>
      </c>
      <c r="H3" s="24" t="s">
        <v>57</v>
      </c>
      <c r="I3" s="23" t="s">
        <v>51</v>
      </c>
      <c r="J3" s="22">
        <v>69300</v>
      </c>
      <c r="K3" s="23">
        <v>2</v>
      </c>
      <c r="L3" s="26">
        <v>45369</v>
      </c>
      <c r="M3" s="26">
        <v>45505</v>
      </c>
    </row>
    <row r="4" spans="1:13" s="11" customFormat="1" ht="167.25" customHeight="1" x14ac:dyDescent="0.2">
      <c r="A4" s="23" t="s">
        <v>13</v>
      </c>
      <c r="B4" s="23">
        <v>10254</v>
      </c>
      <c r="C4" s="17" t="s">
        <v>35</v>
      </c>
      <c r="D4" s="21" t="s">
        <v>18</v>
      </c>
      <c r="E4" s="21" t="s">
        <v>20</v>
      </c>
      <c r="F4" s="23" t="s">
        <v>56</v>
      </c>
      <c r="G4" s="21" t="s">
        <v>64</v>
      </c>
      <c r="H4" s="24" t="s">
        <v>58</v>
      </c>
      <c r="I4" s="23" t="s">
        <v>49</v>
      </c>
      <c r="J4" s="22">
        <v>710200</v>
      </c>
      <c r="K4" s="23">
        <v>30</v>
      </c>
      <c r="L4" s="26">
        <v>45355</v>
      </c>
      <c r="M4" s="26">
        <v>45448</v>
      </c>
    </row>
    <row r="5" spans="1:13" s="11" customFormat="1" ht="148.5" customHeight="1" x14ac:dyDescent="0.2">
      <c r="A5" s="23" t="s">
        <v>13</v>
      </c>
      <c r="B5" s="23">
        <v>10281</v>
      </c>
      <c r="C5" s="17" t="s">
        <v>36</v>
      </c>
      <c r="D5" s="21" t="s">
        <v>18</v>
      </c>
      <c r="E5" s="21" t="s">
        <v>21</v>
      </c>
      <c r="F5" s="23" t="s">
        <v>40</v>
      </c>
      <c r="G5" s="21" t="s">
        <v>59</v>
      </c>
      <c r="H5" s="24" t="s">
        <v>54</v>
      </c>
      <c r="I5" s="23" t="s">
        <v>49</v>
      </c>
      <c r="J5" s="22">
        <v>875600</v>
      </c>
      <c r="K5" s="23">
        <v>30</v>
      </c>
      <c r="L5" s="26">
        <v>45323</v>
      </c>
      <c r="M5" s="26">
        <v>45688</v>
      </c>
    </row>
    <row r="6" spans="1:13" s="11" customFormat="1" ht="207" customHeight="1" x14ac:dyDescent="0.2">
      <c r="A6" s="23" t="s">
        <v>13</v>
      </c>
      <c r="B6" s="23">
        <v>10313</v>
      </c>
      <c r="C6" s="17" t="s">
        <v>37</v>
      </c>
      <c r="D6" s="21" t="s">
        <v>18</v>
      </c>
      <c r="E6" s="21" t="s">
        <v>22</v>
      </c>
      <c r="F6" s="23" t="s">
        <v>41</v>
      </c>
      <c r="G6" s="21" t="s">
        <v>60</v>
      </c>
      <c r="H6" s="24" t="s">
        <v>58</v>
      </c>
      <c r="I6" s="23" t="s">
        <v>50</v>
      </c>
      <c r="J6" s="22">
        <v>488100</v>
      </c>
      <c r="K6" s="23">
        <v>22</v>
      </c>
      <c r="L6" s="26">
        <v>45320</v>
      </c>
      <c r="M6" s="26">
        <v>45639</v>
      </c>
    </row>
    <row r="7" spans="1:13" s="11" customFormat="1" ht="74.45" customHeight="1" x14ac:dyDescent="0.2">
      <c r="A7" s="23" t="s">
        <v>13</v>
      </c>
      <c r="B7" s="23">
        <v>10425</v>
      </c>
      <c r="C7" s="17" t="s">
        <v>32</v>
      </c>
      <c r="D7" s="21" t="s">
        <v>18</v>
      </c>
      <c r="E7" s="21" t="s">
        <v>26</v>
      </c>
      <c r="F7" s="23" t="s">
        <v>44</v>
      </c>
      <c r="G7" s="21" t="s">
        <v>46</v>
      </c>
      <c r="H7" s="24" t="s">
        <v>57</v>
      </c>
      <c r="I7" s="23" t="s">
        <v>51</v>
      </c>
      <c r="J7" s="22">
        <v>120800</v>
      </c>
      <c r="K7" s="23">
        <v>4</v>
      </c>
      <c r="L7" s="26">
        <v>45425</v>
      </c>
      <c r="M7" s="26">
        <v>45786</v>
      </c>
    </row>
    <row r="8" spans="1:13" s="10" customFormat="1" ht="69" customHeight="1" x14ac:dyDescent="0.2">
      <c r="A8" s="23" t="s">
        <v>14</v>
      </c>
      <c r="B8" s="23">
        <v>10426</v>
      </c>
      <c r="C8" s="17" t="s">
        <v>33</v>
      </c>
      <c r="D8" s="21" t="s">
        <v>18</v>
      </c>
      <c r="E8" s="21" t="s">
        <v>27</v>
      </c>
      <c r="F8" s="23" t="s">
        <v>15</v>
      </c>
      <c r="G8" s="21" t="s">
        <v>46</v>
      </c>
      <c r="H8" s="24" t="s">
        <v>57</v>
      </c>
      <c r="I8" s="23" t="s">
        <v>51</v>
      </c>
      <c r="J8" s="22">
        <v>69300</v>
      </c>
      <c r="K8" s="23">
        <v>2</v>
      </c>
      <c r="L8" s="26">
        <v>45328</v>
      </c>
      <c r="M8" s="26">
        <v>45607</v>
      </c>
    </row>
    <row r="9" spans="1:13" s="11" customFormat="1" ht="65.45" customHeight="1" x14ac:dyDescent="0.2">
      <c r="A9" s="23" t="s">
        <v>16</v>
      </c>
      <c r="B9" s="23">
        <v>10424</v>
      </c>
      <c r="C9" s="17" t="s">
        <v>31</v>
      </c>
      <c r="D9" s="21" t="s">
        <v>18</v>
      </c>
      <c r="E9" s="21" t="s">
        <v>25</v>
      </c>
      <c r="F9" s="23" t="s">
        <v>43</v>
      </c>
      <c r="G9" s="21" t="s">
        <v>46</v>
      </c>
      <c r="H9" s="24" t="s">
        <v>57</v>
      </c>
      <c r="I9" s="23" t="s">
        <v>51</v>
      </c>
      <c r="J9" s="22">
        <v>120900</v>
      </c>
      <c r="K9" s="23">
        <v>4</v>
      </c>
      <c r="L9" s="26">
        <v>45354</v>
      </c>
      <c r="M9" s="26">
        <v>45810</v>
      </c>
    </row>
    <row r="10" spans="1:13" s="11" customFormat="1" ht="97.5" customHeight="1" x14ac:dyDescent="0.2">
      <c r="A10" s="23" t="s">
        <v>17</v>
      </c>
      <c r="B10" s="23">
        <v>10389</v>
      </c>
      <c r="C10" s="17" t="s">
        <v>29</v>
      </c>
      <c r="D10" s="21" t="s">
        <v>18</v>
      </c>
      <c r="E10" s="21" t="s">
        <v>23</v>
      </c>
      <c r="F10" s="23" t="s">
        <v>39</v>
      </c>
      <c r="G10" s="21" t="s">
        <v>48</v>
      </c>
      <c r="H10" s="24" t="s">
        <v>55</v>
      </c>
      <c r="I10" s="23" t="s">
        <v>52</v>
      </c>
      <c r="J10" s="22">
        <v>524300</v>
      </c>
      <c r="K10" s="23">
        <v>20</v>
      </c>
      <c r="L10" s="26">
        <v>45327</v>
      </c>
      <c r="M10" s="26">
        <v>45513</v>
      </c>
    </row>
    <row r="11" spans="1:13" s="11" customFormat="1" ht="71.25" customHeight="1" x14ac:dyDescent="0.2">
      <c r="A11" s="23" t="s">
        <v>17</v>
      </c>
      <c r="B11" s="23">
        <v>10427</v>
      </c>
      <c r="C11" s="17" t="s">
        <v>34</v>
      </c>
      <c r="D11" s="21" t="s">
        <v>18</v>
      </c>
      <c r="E11" s="21" t="s">
        <v>28</v>
      </c>
      <c r="F11" s="23" t="s">
        <v>45</v>
      </c>
      <c r="G11" s="21" t="s">
        <v>46</v>
      </c>
      <c r="H11" s="24" t="s">
        <v>57</v>
      </c>
      <c r="I11" s="23" t="s">
        <v>51</v>
      </c>
      <c r="J11" s="22">
        <v>69300</v>
      </c>
      <c r="K11" s="23">
        <v>2</v>
      </c>
      <c r="L11" s="26">
        <v>45405</v>
      </c>
      <c r="M11" s="26">
        <v>45586</v>
      </c>
    </row>
    <row r="12" spans="1:13" s="11" customFormat="1" x14ac:dyDescent="0.2">
      <c r="A12" s="4"/>
      <c r="B12" s="28"/>
      <c r="C12" s="5"/>
      <c r="D12" s="14"/>
      <c r="E12" s="14"/>
      <c r="F12" s="3"/>
      <c r="G12" s="16">
        <f>COUNTA(B2:B11)</f>
        <v>10</v>
      </c>
      <c r="H12" s="14" t="s">
        <v>2</v>
      </c>
      <c r="I12" s="19"/>
      <c r="J12" s="2">
        <f>SUM(J2:J11)</f>
        <v>3213300</v>
      </c>
      <c r="K12" s="1">
        <f>SUM(K2:K11)</f>
        <v>122</v>
      </c>
      <c r="L12" s="19"/>
      <c r="M12" s="19"/>
    </row>
    <row r="13" spans="1:13" x14ac:dyDescent="0.3">
      <c r="K13" s="25"/>
    </row>
    <row r="19" spans="2:11" s="13" customFormat="1" x14ac:dyDescent="0.3">
      <c r="B19" s="29"/>
      <c r="C19" s="9"/>
      <c r="D19" s="18"/>
      <c r="E19" s="18"/>
      <c r="F19" s="11"/>
      <c r="G19" s="30"/>
      <c r="H19" s="15"/>
      <c r="I19" s="20"/>
      <c r="J19" s="12"/>
      <c r="K19" s="11"/>
    </row>
    <row r="20" spans="2:11" s="13" customFormat="1" x14ac:dyDescent="0.3">
      <c r="B20" s="29"/>
      <c r="C20" s="9"/>
      <c r="D20" s="18"/>
      <c r="E20" s="18"/>
      <c r="F20" s="11"/>
      <c r="G20" s="30"/>
      <c r="H20" s="15"/>
      <c r="I20" s="20"/>
      <c r="J20" s="12"/>
      <c r="K20" s="11"/>
    </row>
    <row r="21" spans="2:11" s="13" customFormat="1" x14ac:dyDescent="0.3">
      <c r="B21" s="29"/>
      <c r="C21" s="9"/>
      <c r="D21" s="18"/>
      <c r="E21" s="18"/>
      <c r="F21" s="11"/>
      <c r="G21" s="30"/>
      <c r="H21" s="15"/>
      <c r="I21" s="20"/>
      <c r="J21" s="12"/>
      <c r="K21" s="11"/>
    </row>
    <row r="22" spans="2:11" s="13" customFormat="1" x14ac:dyDescent="0.3">
      <c r="B22" s="29"/>
      <c r="C22" s="9"/>
      <c r="D22" s="18"/>
      <c r="E22" s="18"/>
      <c r="F22" s="11"/>
      <c r="G22" s="30"/>
      <c r="H22" s="15"/>
      <c r="I22" s="20"/>
      <c r="J22" s="12"/>
      <c r="K22" s="11"/>
    </row>
    <row r="23" spans="2:11" s="13" customFormat="1" x14ac:dyDescent="0.3">
      <c r="B23" s="29"/>
      <c r="C23" s="9"/>
      <c r="D23" s="18"/>
      <c r="E23" s="18"/>
      <c r="F23" s="11"/>
      <c r="G23" s="30"/>
      <c r="H23" s="15"/>
      <c r="I23" s="20"/>
      <c r="J23" s="12"/>
      <c r="K23" s="11"/>
    </row>
    <row r="24" spans="2:11" s="13" customFormat="1" x14ac:dyDescent="0.3">
      <c r="B24" s="29"/>
      <c r="C24" s="9"/>
      <c r="D24" s="18"/>
      <c r="E24" s="18"/>
      <c r="F24" s="11"/>
      <c r="G24" s="30"/>
      <c r="H24" s="15"/>
      <c r="I24" s="20"/>
      <c r="J24" s="12"/>
      <c r="K24" s="11"/>
    </row>
    <row r="25" spans="2:11" s="13" customFormat="1" x14ac:dyDescent="0.3">
      <c r="B25" s="29"/>
      <c r="C25" s="9"/>
      <c r="D25" s="18"/>
      <c r="E25" s="18"/>
      <c r="F25" s="11"/>
      <c r="G25" s="30"/>
      <c r="H25" s="15"/>
      <c r="I25" s="20"/>
      <c r="J25" s="12"/>
      <c r="K25" s="11"/>
    </row>
  </sheetData>
  <autoFilter ref="A1:K12" xr:uid="{00000000-0001-0000-0000-000000000000}">
    <sortState xmlns:xlrd2="http://schemas.microsoft.com/office/spreadsheetml/2017/richdata2" ref="A2:K12">
      <sortCondition ref="A1:A12"/>
    </sortState>
  </autoFilter>
  <customSheetViews>
    <customSheetView guid="{7B8F9E4A-590B-4E3D-8555-2C8244B33475}" scale="70" showPageBreaks="1" showGridLines="0" fitToPage="1" printArea="1" showAutoFilter="1" topLeftCell="A47">
      <selection activeCell="E48" sqref="E48"/>
      <pageMargins left="0.11811023622047245" right="0.11811023622047245" top="0.82677165354330717" bottom="0.74803149606299213" header="0.15748031496062992" footer="0.31496062992125984"/>
      <printOptions gridLines="1"/>
      <pageSetup paperSize="8" scale="39" fitToHeight="0" orientation="landscape" r:id="rId1"/>
      <headerFooter>
        <oddHeader>&amp;C&amp;"-,Bold"&amp;36Skilling Queenslanders for Work
2019-20 2nd Funding Round Approved Projects&amp;R&amp;"-,Bold"&amp;20Attachment 7</oddHeader>
        <oddFooter>&amp;RPage &amp;P of &amp;N</oddFooter>
      </headerFooter>
      <autoFilter ref="A1:N131" xr:uid="{BDEA1E35-07A2-4212-8F19-270F2DF8AD39}"/>
    </customSheetView>
    <customSheetView guid="{99735CC1-C881-477F-A7AC-856D22D941BC}" scale="70" showPageBreaks="1" showGridLines="0" fitToPage="1" printArea="1" showAutoFilter="1">
      <pane ySplit="1" topLeftCell="A2" activePane="bottomLeft" state="frozen"/>
      <selection pane="bottomLeft" activeCell="F2" sqref="F2"/>
      <pageMargins left="0.11811023622047245" right="0.11811023622047245" top="0.82677165354330717" bottom="0.74803149606299213" header="0.15748031496062992" footer="0.31496062992125984"/>
      <printOptions gridLines="1"/>
      <pageSetup paperSize="8" scale="39" fitToHeight="0" orientation="landscape" r:id="rId2"/>
      <headerFooter>
        <oddHeader>&amp;C&amp;"-,Bold"&amp;36Skilling Queenslanders for Work
2019-20 2nd Funding Round Approved Projects&amp;R&amp;"-,Bold"&amp;20Attachment 7</oddHeader>
        <oddFooter>&amp;RPage &amp;P of &amp;N</oddFooter>
      </headerFooter>
      <autoFilter ref="A1:N131" xr:uid="{4AA143E2-5195-4336-A2E3-BE41D0824B1C}"/>
    </customSheetView>
    <customSheetView guid="{9E4272C3-599D-4510-9FF9-5612A82B4561}" scale="70" showPageBreaks="1" showGridLines="0" fitToPage="1" printArea="1" showAutoFilter="1">
      <pane xSplit="6" ySplit="2" topLeftCell="L130" activePane="bottomRight" state="frozen"/>
      <selection pane="bottomRight" activeCell="F130" sqref="F130"/>
      <pageMargins left="0.11811023622047245" right="0.11811023622047245" top="0.82677165354330717" bottom="0.74803149606299213" header="0.15748031496062992" footer="0.31496062992125984"/>
      <printOptions gridLines="1"/>
      <pageSetup paperSize="8" scale="39" fitToHeight="0" orientation="landscape" r:id="rId3"/>
      <headerFooter>
        <oddHeader>&amp;C&amp;"-,Bold"&amp;36Skilling Queenslanders for Work
2019-20 2nd Funding Round Approved Projects</oddHeader>
        <oddFooter>&amp;RPage &amp;P of &amp;N</oddFooter>
      </headerFooter>
      <autoFilter ref="A1:N131" xr:uid="{89341AE5-856C-4545-BA33-89B4FFF1DC6F}"/>
    </customSheetView>
  </customSheetViews>
  <printOptions horizontalCentered="1" gridLines="1"/>
  <pageMargins left="0.11811023622047245" right="0.11811023622047245" top="0.88982843137254897" bottom="0.74803149606299213" header="0.15748031496062992" footer="0.31496062992125984"/>
  <pageSetup paperSize="8" scale="51" fitToHeight="0" orientation="landscape" r:id="rId4"/>
  <headerFooter>
    <oddHeader>&amp;L&amp;"Arial,Bold"&amp;18
Work Skills Traineeships supporting the Mental Health, Alcohol and Other Drugs (MHAOD) Implementation Plan 
2023-24 2nd Funding Round Approved Projects&amp;R&amp;"-,Bold"&amp;20
Department of Youth Justice, Employment, Small Business and Training</oddHeader>
    <oddFooter>&amp;L&amp;"Arial,Bold"* Project RTOs, start dates and end dates are subject to change&amp;RPage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Approved projects</vt:lpstr>
      <vt:lpstr>'Approved projects'!Print_Titles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NICHOLS, Ruane</dc:creator>
  <cp:lastModifiedBy>Ethan Hart</cp:lastModifiedBy>
  <cp:lastPrinted>2023-12-05T02:56:16Z</cp:lastPrinted>
  <dcterms:created xsi:type="dcterms:W3CDTF">2017-06-19T01:31:41Z</dcterms:created>
  <dcterms:modified xsi:type="dcterms:W3CDTF">2023-12-05T02:57:58Z</dcterms:modified>
</cp:coreProperties>
</file>