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bt\fileshare\Coredata\8220-BR-EII-BNE\15 EMP &amp; INIT\SQW Implementation 2015\Communication\Web Listings TRIM 15-339645\1st Funding Round 2025-26\Individual Programs\Complete\"/>
    </mc:Choice>
  </mc:AlternateContent>
  <xr:revisionPtr revIDLastSave="0" documentId="13_ncr:1_{7828C0D9-BC47-4571-BFFF-D853C4D3C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SW FR1 2025-26" sheetId="2" r:id="rId1"/>
  </sheets>
  <definedNames>
    <definedName name="_xlnm._FilterDatabase" localSheetId="0" hidden="1">'GSW FR1 2025-26'!$A$1:$K$15</definedName>
    <definedName name="_xlnm.Print_Area" localSheetId="0">'GSW FR1 2025-26'!$A$1:$K$15</definedName>
    <definedName name="_xlnm.Print_Titles" localSheetId="0">'GSW FR1 2025-26'!$1:$1</definedName>
    <definedName name="Z_7B8F9E4A_590B_4E3D_8555_2C8244B33475_.wvu.FilterData" localSheetId="0" hidden="1">'GSW FR1 2025-26'!$A$1:$K$15</definedName>
    <definedName name="Z_7B8F9E4A_590B_4E3D_8555_2C8244B33475_.wvu.PrintArea" localSheetId="0" hidden="1">'GSW FR1 2025-26'!$A$1:$K$15</definedName>
    <definedName name="Z_7B8F9E4A_590B_4E3D_8555_2C8244B33475_.wvu.PrintTitles" localSheetId="0" hidden="1">'GSW FR1 2025-26'!$1:$1</definedName>
    <definedName name="Z_99735CC1_C881_477F_A7AC_856D22D941BC_.wvu.FilterData" localSheetId="0" hidden="1">'GSW FR1 2025-26'!$A$1:$K$15</definedName>
    <definedName name="Z_99735CC1_C881_477F_A7AC_856D22D941BC_.wvu.PrintArea" localSheetId="0" hidden="1">'GSW FR1 2025-26'!$A$1:$K$15</definedName>
    <definedName name="Z_99735CC1_C881_477F_A7AC_856D22D941BC_.wvu.PrintTitles" localSheetId="0" hidden="1">'GSW FR1 2025-26'!$1:$1</definedName>
    <definedName name="Z_9E4272C3_599D_4510_9FF9_5612A82B4561_.wvu.FilterData" localSheetId="0" hidden="1">'GSW FR1 2025-26'!$A$1:$K$15</definedName>
    <definedName name="Z_9E4272C3_599D_4510_9FF9_5612A82B4561_.wvu.PrintArea" localSheetId="0" hidden="1">'GSW FR1 2025-26'!$A$1:$K$15</definedName>
    <definedName name="Z_9E4272C3_599D_4510_9FF9_5612A82B4561_.wvu.PrintTitles" localSheetId="0" hidden="1">'GSW FR1 2025-26'!$1:$1</definedName>
  </definedNames>
  <calcPr calcId="191029"/>
  <customWorkbookViews>
    <customWorkbookView name="NAIDU, Muni - Personal View" guid="{7B8F9E4A-590B-4E3D-8555-2C8244B33475}" mergeInterval="0" personalView="1" maximized="1" xWindow="-9" yWindow="-9" windowWidth="1938" windowHeight="1048" activeSheetId="1"/>
    <customWorkbookView name="NICHOLS, Ruane - Personal View" guid="{370C8E1F-362E-4A4D-93B3-1C82C7165EE9}" mergeInterval="0" personalView="1" maximized="1" xWindow="1912" yWindow="-8" windowWidth="1936" windowHeight="1056" activeSheetId="1"/>
    <customWorkbookView name="YABSLEY, Lorraine - Personal View" guid="{A0EF3D03-C9D6-4FAD-8876-E72D64F15F26}" mergeInterval="0" personalView="1" maximized="1" xWindow="-8" yWindow="-8" windowWidth="1936" windowHeight="1056" activeSheetId="1"/>
    <customWorkbookView name="VENING, Harry - Personal View" guid="{99735CC1-C881-477F-A7AC-856D22D941BC}" mergeInterval="0" personalView="1" maximized="1" xWindow="1912" yWindow="-8" windowWidth="1936" windowHeight="1056" activeSheetId="2"/>
    <customWorkbookView name="DE VRIES, Mark - Personal View" guid="{9E4272C3-599D-4510-9FF9-5612A82B4561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K15" i="2"/>
  <c r="J15" i="2"/>
</calcChain>
</file>

<file path=xl/sharedStrings.xml><?xml version="1.0" encoding="utf-8"?>
<sst xmlns="http://schemas.openxmlformats.org/spreadsheetml/2006/main" count="118" uniqueCount="85">
  <si>
    <t>Project Name</t>
  </si>
  <si>
    <t>Region</t>
  </si>
  <si>
    <t>CQ</t>
  </si>
  <si>
    <t>projects</t>
  </si>
  <si>
    <t>Assist</t>
  </si>
  <si>
    <t>Total Funds</t>
  </si>
  <si>
    <t>Industry Area</t>
  </si>
  <si>
    <t>Qualifications</t>
  </si>
  <si>
    <t>Delivery Locations</t>
  </si>
  <si>
    <t>Program</t>
  </si>
  <si>
    <t>App ID</t>
  </si>
  <si>
    <t>Organisation Details</t>
  </si>
  <si>
    <t>General Education &amp; Training</t>
  </si>
  <si>
    <t>NC</t>
  </si>
  <si>
    <t>NQ</t>
  </si>
  <si>
    <t>SE</t>
  </si>
  <si>
    <t>Get Set for Work</t>
  </si>
  <si>
    <t>Hospitality</t>
  </si>
  <si>
    <t>Business</t>
  </si>
  <si>
    <t>Construction</t>
  </si>
  <si>
    <t>Health</t>
  </si>
  <si>
    <t>Retail</t>
  </si>
  <si>
    <t>Aurora Training Institute Pty Ltd</t>
  </si>
  <si>
    <t>Real Group Pty Ltd</t>
  </si>
  <si>
    <t>Horizon2 Pty Ltd</t>
  </si>
  <si>
    <t>Fraser Coast-Training Employment Support Service Inc</t>
  </si>
  <si>
    <t>Impact Community Services Limited</t>
  </si>
  <si>
    <t>Steps Group Australia Limited</t>
  </si>
  <si>
    <t>The Australian Retailers Association</t>
  </si>
  <si>
    <t>Ace Community Colleges Ltd</t>
  </si>
  <si>
    <t>The Trustee for Blue Stone Management Services Trust</t>
  </si>
  <si>
    <t>The Trustee for The Mccorkle Family Trust</t>
  </si>
  <si>
    <t>FN</t>
  </si>
  <si>
    <t>The 'Level Up' Youth Program</t>
  </si>
  <si>
    <t>yourtown GSFW Kingston</t>
  </si>
  <si>
    <t>YouthConnector Maroochydore</t>
  </si>
  <si>
    <t>YouthConnector Townsville</t>
  </si>
  <si>
    <t>YouthConnector Hervey Bay</t>
  </si>
  <si>
    <t>PCYC Burdekin Get Set for Work</t>
  </si>
  <si>
    <t>QLD Youth Foyer Training Program</t>
  </si>
  <si>
    <t>Level Up</t>
  </si>
  <si>
    <t>PCYC Beenleigh Get Set for Work</t>
  </si>
  <si>
    <t>Get Set for Work: Constructing Futures Rockhampton</t>
  </si>
  <si>
    <t>Get Set for Work - Gladstone</t>
  </si>
  <si>
    <t>Brand New Adventures</t>
  </si>
  <si>
    <t>Future Skillz 2.6</t>
  </si>
  <si>
    <t>Tourism</t>
  </si>
  <si>
    <t>Coal Train Australia Pty Ltd</t>
  </si>
  <si>
    <t>FSK10219 Certificate I in Skills for Vocational Pathways</t>
  </si>
  <si>
    <r>
      <t xml:space="preserve">CPC10120 Certificate I in Construction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MSMWHS217 Gas test atmospheres
RIICOM301E Communicate information
RIIRIS301E Apply risk management processes
RIISAM203E Use hand and power tools
RIIWHS202E Enter and work in confined spaces
RIIWHS204E Work safely at heights</t>
    </r>
  </si>
  <si>
    <r>
      <t xml:space="preserve">HLT23221 Certificate II in Health Support Services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HLTAID011 Provide First Aid
SITHFAB021 Provide responsible service of alcohol
SITHGAM022 Provide responsible gambling services</t>
    </r>
  </si>
  <si>
    <r>
      <t xml:space="preserve">SIT20122 Certificate II in Tourism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HLTAID009 Provide cardiopulmonary resuscitation
HLTAID011 Provide First Aid</t>
    </r>
  </si>
  <si>
    <r>
      <t xml:space="preserve">SIT20322 Certificate II in Hospitality
BSB20120 Certificate II in Workplace Skills
CHC33021 Certificate III in Individual Support
SIT30622 Certificate III in Hospitality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HLTAID011 Provide first aid 
HLTAID009 Provide cardiopulmonary resuscitation 
SITHFAB021 Provide responsible service of alcohol
SITHGAM022 Provide responsible gambling services
BSBPEF101 Plan and prepare for work readiness</t>
    </r>
  </si>
  <si>
    <r>
      <t xml:space="preserve">BSB20120 Certificate II in Workplace Skills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HLTAID011 Provide First Aid</t>
    </r>
  </si>
  <si>
    <r>
      <t xml:space="preserve">FSK20119 Certificate II in Skills for Work and Vocational Pathways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SITHFAB021 Provide responsible service of alcohol
SITXFSA005 Use hygienic practices for food safety</t>
    </r>
  </si>
  <si>
    <r>
      <t xml:space="preserve">FSK20119 Certificate II in Skills for Work and Vocational Pathways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HLTAID011 Provide First Aid
SITHFAB021 Provide responsible service of alcohol</t>
    </r>
  </si>
  <si>
    <r>
      <t xml:space="preserve">FSK20119 Certificate II in Skills for Work and Vocational Pathways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HLTAID011 Provide First Aid
SITHFAB021 Provide responsible service of alcohol
SITHGAM022 Provide responsible gambling services</t>
    </r>
  </si>
  <si>
    <t>22615VIC Certificate I in Developing Independence</t>
  </si>
  <si>
    <r>
      <t xml:space="preserve">SIR20216 Certificate II in Retail Services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SITHFAB021 Provide responsible service of alcohol
SITHGAM022 Provide responsible gambling services</t>
    </r>
  </si>
  <si>
    <r>
      <t>Community Solutions Group Ltd</t>
    </r>
    <r>
      <rPr>
        <sz val="14"/>
        <rFont val="Calibri"/>
        <family val="2"/>
        <scheme val="minor"/>
      </rPr>
      <t>_x000D_
Contact: Rachael Lloyd 0448 736 853_x000D_</t>
    </r>
    <r>
      <rPr>
        <b/>
        <u/>
        <sz val="14"/>
        <rFont val="Calibri"/>
        <family val="2"/>
        <scheme val="minor"/>
      </rPr>
      <t xml:space="preserve">
www.communitysolutions.org.au</t>
    </r>
  </si>
  <si>
    <r>
      <t>Northern Joblink Limited</t>
    </r>
    <r>
      <rPr>
        <sz val="14"/>
        <rFont val="Calibri"/>
        <family val="2"/>
        <scheme val="minor"/>
      </rPr>
      <t>_x000D_
Contact: Helen Mathews 0499 026 752_x000D_</t>
    </r>
    <r>
      <rPr>
        <b/>
        <u/>
        <sz val="14"/>
        <rFont val="Calibri"/>
        <family val="2"/>
        <scheme val="minor"/>
      </rPr>
      <t xml:space="preserve">
www.njl.org.au</t>
    </r>
  </si>
  <si>
    <r>
      <t>yourtown</t>
    </r>
    <r>
      <rPr>
        <sz val="14"/>
        <rFont val="Calibri"/>
        <family val="2"/>
        <scheme val="minor"/>
      </rPr>
      <t>_x000D_
Contact: Sue Watson 0402 965 622_x000D_</t>
    </r>
    <r>
      <rPr>
        <b/>
        <u/>
        <sz val="14"/>
        <rFont val="Calibri"/>
        <family val="2"/>
        <scheme val="minor"/>
      </rPr>
      <t xml:space="preserve">
www.yourtown.com.au</t>
    </r>
  </si>
  <si>
    <r>
      <t>Impact Community Services Limited</t>
    </r>
    <r>
      <rPr>
        <sz val="14"/>
        <rFont val="Calibri"/>
        <family val="2"/>
        <scheme val="minor"/>
      </rPr>
      <t>_x000D_
Contact: Tanya O'Shea (07) 4153 4233_x000D_</t>
    </r>
    <r>
      <rPr>
        <b/>
        <u/>
        <sz val="14"/>
        <rFont val="Calibri"/>
        <family val="2"/>
        <scheme val="minor"/>
      </rPr>
      <t xml:space="preserve">
www.impact.org.au</t>
    </r>
  </si>
  <si>
    <r>
      <t>Steps Group Australia Limited</t>
    </r>
    <r>
      <rPr>
        <sz val="14"/>
        <rFont val="Calibri"/>
        <family val="2"/>
        <scheme val="minor"/>
      </rPr>
      <t>_x000D_
Contact: Carmel Crouch 0409 625 800_x000D_</t>
    </r>
    <r>
      <rPr>
        <b/>
        <u/>
        <sz val="14"/>
        <rFont val="Calibri"/>
        <family val="2"/>
        <scheme val="minor"/>
      </rPr>
      <t xml:space="preserve">
www.stepsgroup.com.au</t>
    </r>
  </si>
  <si>
    <r>
      <t>Queensland Police-Citizens Youth Welfare Association</t>
    </r>
    <r>
      <rPr>
        <sz val="14"/>
        <rFont val="Calibri"/>
        <family val="2"/>
        <scheme val="minor"/>
      </rPr>
      <t>_x000D_
Contact: Dean Woods 0428 797 075_x000D_</t>
    </r>
    <r>
      <rPr>
        <b/>
        <u/>
        <sz val="14"/>
        <rFont val="Calibri"/>
        <family val="2"/>
        <scheme val="minor"/>
      </rPr>
      <t xml:space="preserve">
www.pcyc.org.au</t>
    </r>
  </si>
  <si>
    <r>
      <t>Queensland Police-Citizens Youth Welfare Association</t>
    </r>
    <r>
      <rPr>
        <sz val="14"/>
        <rFont val="Calibri"/>
        <family val="2"/>
        <scheme val="minor"/>
      </rPr>
      <t>_x000D_
Contact: Mike Coker 0472 737 778_x000D_</t>
    </r>
    <r>
      <rPr>
        <b/>
        <u/>
        <sz val="14"/>
        <rFont val="Calibri"/>
        <family val="2"/>
        <scheme val="minor"/>
      </rPr>
      <t xml:space="preserve">
www.pcyc.org.au</t>
    </r>
  </si>
  <si>
    <r>
      <t>Wesley Mission Queensland Limited</t>
    </r>
    <r>
      <rPr>
        <sz val="14"/>
        <rFont val="Calibri"/>
        <family val="2"/>
        <scheme val="minor"/>
      </rPr>
      <t xml:space="preserve">
Contact: Tashi Dendup 0436 294 961</t>
    </r>
    <r>
      <rPr>
        <b/>
        <u/>
        <sz val="14"/>
        <rFont val="Calibri"/>
        <family val="2"/>
        <scheme val="minor"/>
      </rPr>
      <t xml:space="preserve">
www.wmq.org.au</t>
    </r>
  </si>
  <si>
    <r>
      <t>The Real Group Foundation Ltd</t>
    </r>
    <r>
      <rPr>
        <sz val="14"/>
        <rFont val="Calibri"/>
        <family val="2"/>
        <scheme val="minor"/>
      </rPr>
      <t xml:space="preserve">
Contact: Sandy Naredo (07) 4939 1445</t>
    </r>
    <r>
      <rPr>
        <b/>
        <u/>
        <sz val="14"/>
        <rFont val="Calibri"/>
        <family val="2"/>
        <scheme val="minor"/>
      </rPr>
      <t xml:space="preserve">
www.realgroupaustralia.com.au</t>
    </r>
  </si>
  <si>
    <t>BERSERKER</t>
  </si>
  <si>
    <t>GLADSTONE CENTRAL</t>
  </si>
  <si>
    <t>BARMARYEE</t>
  </si>
  <si>
    <t>CAIRNS CITY</t>
  </si>
  <si>
    <t>BUNDABERG EAST</t>
  </si>
  <si>
    <t>NAMBOUR</t>
  </si>
  <si>
    <t>PIALBA</t>
  </si>
  <si>
    <t>MAROOCHYDORE</t>
  </si>
  <si>
    <t>AITKENVALE</t>
  </si>
  <si>
    <t>AYR</t>
  </si>
  <si>
    <t>KINGSTON</t>
  </si>
  <si>
    <t>BEENLEIGH</t>
  </si>
  <si>
    <t>WOODRIDGE</t>
  </si>
  <si>
    <t>*Partnering RTOs</t>
  </si>
  <si>
    <r>
      <t>MRAEL Limited</t>
    </r>
    <r>
      <rPr>
        <sz val="14"/>
        <rFont val="Calibri"/>
        <family val="2"/>
        <scheme val="minor"/>
      </rPr>
      <t xml:space="preserve">
Contact: Jason Allen 0488 301 403</t>
    </r>
    <r>
      <rPr>
        <b/>
        <u/>
        <sz val="14"/>
        <rFont val="Calibri"/>
        <family val="2"/>
        <scheme val="minor"/>
      </rPr>
      <t xml:space="preserve">
www.mrael.com.au</t>
    </r>
  </si>
  <si>
    <t>*Start Date</t>
  </si>
  <si>
    <t>*End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</si>
</sst>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6" fillId="0" borderId="0" xfId="3" applyFont="1" applyAlignment="1">
      <alignment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164" fontId="5" fillId="2" borderId="0" xfId="3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5" fillId="2" borderId="2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right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5" fillId="2" borderId="2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8"/>
  <sheetViews>
    <sheetView showGridLines="0" tabSelected="1" view="pageLayout" zoomScale="70" zoomScaleNormal="70" zoomScaleSheetLayoutView="85" zoomScalePageLayoutView="70" workbookViewId="0">
      <selection activeCell="C17" sqref="C17"/>
    </sheetView>
  </sheetViews>
  <sheetFormatPr defaultColWidth="9.28515625" defaultRowHeight="18.75" x14ac:dyDescent="0.3"/>
  <cols>
    <col min="1" max="1" width="11.140625" style="3" customWidth="1"/>
    <col min="2" max="2" width="11.85546875" style="4" customWidth="1"/>
    <col min="3" max="3" width="59" style="4" customWidth="1"/>
    <col min="4" max="4" width="31.140625" style="14" customWidth="1"/>
    <col min="5" max="5" width="46.85546875" style="3" customWidth="1"/>
    <col min="6" max="6" width="27.85546875" style="3" customWidth="1"/>
    <col min="7" max="7" width="63.85546875" style="14" customWidth="1"/>
    <col min="8" max="8" width="50.28515625" style="14" customWidth="1"/>
    <col min="9" max="9" width="23.42578125" style="18" customWidth="1"/>
    <col min="10" max="10" width="20.5703125" style="21" customWidth="1"/>
    <col min="11" max="11" width="11.7109375" style="3" customWidth="1"/>
    <col min="12" max="12" width="19.7109375" style="1" customWidth="1"/>
    <col min="13" max="13" width="27.42578125" style="1" customWidth="1"/>
    <col min="14" max="16384" width="9.28515625" style="1"/>
  </cols>
  <sheetData>
    <row r="1" spans="1:13" x14ac:dyDescent="0.3">
      <c r="A1" s="5" t="s">
        <v>1</v>
      </c>
      <c r="B1" s="6" t="s">
        <v>10</v>
      </c>
      <c r="C1" s="5" t="s">
        <v>11</v>
      </c>
      <c r="D1" s="5" t="s">
        <v>9</v>
      </c>
      <c r="E1" s="5" t="s">
        <v>0</v>
      </c>
      <c r="F1" s="5" t="s">
        <v>8</v>
      </c>
      <c r="G1" s="5" t="s">
        <v>7</v>
      </c>
      <c r="H1" s="5" t="s">
        <v>81</v>
      </c>
      <c r="I1" s="5" t="s">
        <v>6</v>
      </c>
      <c r="J1" s="7" t="s">
        <v>5</v>
      </c>
      <c r="K1" s="5" t="s">
        <v>4</v>
      </c>
      <c r="L1" s="7" t="s">
        <v>83</v>
      </c>
      <c r="M1" s="5" t="s">
        <v>84</v>
      </c>
    </row>
    <row r="2" spans="1:13" s="2" customFormat="1" ht="168.75" x14ac:dyDescent="0.2">
      <c r="A2" s="8" t="s">
        <v>2</v>
      </c>
      <c r="B2" s="11">
        <v>12515</v>
      </c>
      <c r="C2" s="25" t="s">
        <v>82</v>
      </c>
      <c r="D2" s="13" t="s">
        <v>16</v>
      </c>
      <c r="E2" s="8" t="s">
        <v>42</v>
      </c>
      <c r="F2" s="8" t="s">
        <v>68</v>
      </c>
      <c r="G2" s="10" t="s">
        <v>49</v>
      </c>
      <c r="H2" s="13" t="s">
        <v>31</v>
      </c>
      <c r="I2" s="8" t="s">
        <v>19</v>
      </c>
      <c r="J2" s="19">
        <v>259300</v>
      </c>
      <c r="K2" s="22">
        <v>48</v>
      </c>
      <c r="L2" s="26">
        <v>45839</v>
      </c>
      <c r="M2" s="26">
        <v>46203</v>
      </c>
    </row>
    <row r="3" spans="1:13" s="2" customFormat="1" ht="112.5" x14ac:dyDescent="0.2">
      <c r="A3" s="8" t="s">
        <v>2</v>
      </c>
      <c r="B3" s="11">
        <v>12516</v>
      </c>
      <c r="C3" s="25" t="s">
        <v>82</v>
      </c>
      <c r="D3" s="13" t="s">
        <v>16</v>
      </c>
      <c r="E3" s="8" t="s">
        <v>43</v>
      </c>
      <c r="F3" s="8" t="s">
        <v>69</v>
      </c>
      <c r="G3" s="10" t="s">
        <v>50</v>
      </c>
      <c r="H3" s="13" t="s">
        <v>30</v>
      </c>
      <c r="I3" s="8" t="s">
        <v>20</v>
      </c>
      <c r="J3" s="19">
        <v>221600</v>
      </c>
      <c r="K3" s="22">
        <v>48</v>
      </c>
      <c r="L3" s="26">
        <v>45931</v>
      </c>
      <c r="M3" s="26">
        <v>46295</v>
      </c>
    </row>
    <row r="4" spans="1:13" s="2" customFormat="1" ht="56.25" x14ac:dyDescent="0.2">
      <c r="A4" s="8" t="s">
        <v>2</v>
      </c>
      <c r="B4" s="11">
        <v>12757</v>
      </c>
      <c r="C4" s="25" t="s">
        <v>67</v>
      </c>
      <c r="D4" s="13" t="s">
        <v>16</v>
      </c>
      <c r="E4" s="8" t="s">
        <v>33</v>
      </c>
      <c r="F4" s="8" t="s">
        <v>70</v>
      </c>
      <c r="G4" s="10" t="s">
        <v>48</v>
      </c>
      <c r="H4" s="13" t="s">
        <v>47</v>
      </c>
      <c r="I4" s="8" t="s">
        <v>12</v>
      </c>
      <c r="J4" s="19">
        <v>170300</v>
      </c>
      <c r="K4" s="22">
        <v>36</v>
      </c>
      <c r="L4" s="26">
        <v>46049</v>
      </c>
      <c r="M4" s="26">
        <v>46383</v>
      </c>
    </row>
    <row r="5" spans="1:13" s="2" customFormat="1" ht="93.75" x14ac:dyDescent="0.2">
      <c r="A5" s="8" t="s">
        <v>32</v>
      </c>
      <c r="B5" s="11">
        <v>12562</v>
      </c>
      <c r="C5" s="25" t="s">
        <v>60</v>
      </c>
      <c r="D5" s="13" t="s">
        <v>16</v>
      </c>
      <c r="E5" s="8" t="s">
        <v>44</v>
      </c>
      <c r="F5" s="8" t="s">
        <v>71</v>
      </c>
      <c r="G5" s="10" t="s">
        <v>51</v>
      </c>
      <c r="H5" s="13" t="s">
        <v>23</v>
      </c>
      <c r="I5" s="8" t="s">
        <v>46</v>
      </c>
      <c r="J5" s="19">
        <v>196600</v>
      </c>
      <c r="K5" s="22">
        <v>24</v>
      </c>
      <c r="L5" s="26">
        <v>45915</v>
      </c>
      <c r="M5" s="26">
        <v>46276</v>
      </c>
    </row>
    <row r="6" spans="1:13" s="2" customFormat="1" ht="206.25" x14ac:dyDescent="0.2">
      <c r="A6" s="8" t="s">
        <v>13</v>
      </c>
      <c r="B6" s="11">
        <v>12598</v>
      </c>
      <c r="C6" s="25" t="s">
        <v>62</v>
      </c>
      <c r="D6" s="13" t="s">
        <v>16</v>
      </c>
      <c r="E6" s="8" t="s">
        <v>45</v>
      </c>
      <c r="F6" s="8" t="s">
        <v>72</v>
      </c>
      <c r="G6" s="10" t="s">
        <v>52</v>
      </c>
      <c r="H6" s="13" t="s">
        <v>26</v>
      </c>
      <c r="I6" s="8" t="s">
        <v>17</v>
      </c>
      <c r="J6" s="19">
        <v>142900</v>
      </c>
      <c r="K6" s="22">
        <v>30</v>
      </c>
      <c r="L6" s="26">
        <v>46197</v>
      </c>
      <c r="M6" s="26">
        <v>46561</v>
      </c>
    </row>
    <row r="7" spans="1:13" s="2" customFormat="1" ht="75" x14ac:dyDescent="0.2">
      <c r="A7" s="8" t="s">
        <v>13</v>
      </c>
      <c r="B7" s="11">
        <v>12608</v>
      </c>
      <c r="C7" s="25" t="s">
        <v>59</v>
      </c>
      <c r="D7" s="13" t="s">
        <v>16</v>
      </c>
      <c r="E7" s="8" t="s">
        <v>40</v>
      </c>
      <c r="F7" s="8" t="s">
        <v>73</v>
      </c>
      <c r="G7" s="10" t="s">
        <v>53</v>
      </c>
      <c r="H7" s="13" t="s">
        <v>25</v>
      </c>
      <c r="I7" s="8" t="s">
        <v>18</v>
      </c>
      <c r="J7" s="19">
        <v>140500</v>
      </c>
      <c r="K7" s="22">
        <v>30</v>
      </c>
      <c r="L7" s="26">
        <v>45922</v>
      </c>
      <c r="M7" s="26">
        <v>46286</v>
      </c>
    </row>
    <row r="8" spans="1:13" s="2" customFormat="1" ht="112.5" x14ac:dyDescent="0.2">
      <c r="A8" s="8" t="s">
        <v>13</v>
      </c>
      <c r="B8" s="11">
        <v>12729</v>
      </c>
      <c r="C8" s="25" t="s">
        <v>63</v>
      </c>
      <c r="D8" s="13" t="s">
        <v>16</v>
      </c>
      <c r="E8" s="8" t="s">
        <v>35</v>
      </c>
      <c r="F8" s="8" t="s">
        <v>75</v>
      </c>
      <c r="G8" s="10" t="s">
        <v>54</v>
      </c>
      <c r="H8" s="13" t="s">
        <v>27</v>
      </c>
      <c r="I8" s="8" t="s">
        <v>12</v>
      </c>
      <c r="J8" s="19">
        <v>161700</v>
      </c>
      <c r="K8" s="22">
        <v>36</v>
      </c>
      <c r="L8" s="26">
        <v>45894</v>
      </c>
      <c r="M8" s="26">
        <v>46255</v>
      </c>
    </row>
    <row r="9" spans="1:13" s="2" customFormat="1" ht="112.5" x14ac:dyDescent="0.2">
      <c r="A9" s="8" t="s">
        <v>13</v>
      </c>
      <c r="B9" s="11">
        <v>12733</v>
      </c>
      <c r="C9" s="25" t="s">
        <v>63</v>
      </c>
      <c r="D9" s="13" t="s">
        <v>16</v>
      </c>
      <c r="E9" s="8" t="s">
        <v>37</v>
      </c>
      <c r="F9" s="8" t="s">
        <v>74</v>
      </c>
      <c r="G9" s="10" t="s">
        <v>54</v>
      </c>
      <c r="H9" s="13" t="s">
        <v>27</v>
      </c>
      <c r="I9" s="8" t="s">
        <v>12</v>
      </c>
      <c r="J9" s="19">
        <v>161700</v>
      </c>
      <c r="K9" s="22">
        <v>36</v>
      </c>
      <c r="L9" s="26">
        <v>45894</v>
      </c>
      <c r="M9" s="26">
        <v>46255</v>
      </c>
    </row>
    <row r="10" spans="1:13" s="2" customFormat="1" ht="150" x14ac:dyDescent="0.2">
      <c r="A10" s="8" t="s">
        <v>14</v>
      </c>
      <c r="B10" s="11">
        <v>12644</v>
      </c>
      <c r="C10" s="25" t="s">
        <v>64</v>
      </c>
      <c r="D10" s="13" t="s">
        <v>16</v>
      </c>
      <c r="E10" s="8" t="s">
        <v>38</v>
      </c>
      <c r="F10" s="8" t="s">
        <v>77</v>
      </c>
      <c r="G10" s="10" t="s">
        <v>55</v>
      </c>
      <c r="H10" s="13" t="s">
        <v>22</v>
      </c>
      <c r="I10" s="8" t="s">
        <v>12</v>
      </c>
      <c r="J10" s="19">
        <v>184800</v>
      </c>
      <c r="K10" s="22">
        <v>36</v>
      </c>
      <c r="L10" s="26">
        <v>46050</v>
      </c>
      <c r="M10" s="26">
        <v>46409</v>
      </c>
    </row>
    <row r="11" spans="1:13" s="2" customFormat="1" ht="112.5" x14ac:dyDescent="0.2">
      <c r="A11" s="8" t="s">
        <v>14</v>
      </c>
      <c r="B11" s="11">
        <v>12731</v>
      </c>
      <c r="C11" s="25" t="s">
        <v>63</v>
      </c>
      <c r="D11" s="13" t="s">
        <v>16</v>
      </c>
      <c r="E11" s="8" t="s">
        <v>36</v>
      </c>
      <c r="F11" s="8" t="s">
        <v>76</v>
      </c>
      <c r="G11" s="10" t="s">
        <v>54</v>
      </c>
      <c r="H11" s="13" t="s">
        <v>27</v>
      </c>
      <c r="I11" s="8" t="s">
        <v>12</v>
      </c>
      <c r="J11" s="19">
        <v>161700</v>
      </c>
      <c r="K11" s="22">
        <v>36</v>
      </c>
      <c r="L11" s="26">
        <v>45894</v>
      </c>
      <c r="M11" s="26">
        <v>46255</v>
      </c>
    </row>
    <row r="12" spans="1:13" s="2" customFormat="1" ht="93.75" x14ac:dyDescent="0.2">
      <c r="A12" s="8" t="s">
        <v>15</v>
      </c>
      <c r="B12" s="11">
        <v>12502</v>
      </c>
      <c r="C12" s="25" t="s">
        <v>61</v>
      </c>
      <c r="D12" s="13" t="s">
        <v>16</v>
      </c>
      <c r="E12" s="8" t="s">
        <v>34</v>
      </c>
      <c r="F12" s="8" t="s">
        <v>78</v>
      </c>
      <c r="G12" s="10" t="s">
        <v>58</v>
      </c>
      <c r="H12" s="13" t="s">
        <v>28</v>
      </c>
      <c r="I12" s="8" t="s">
        <v>21</v>
      </c>
      <c r="J12" s="19">
        <v>241000</v>
      </c>
      <c r="K12" s="22">
        <v>56</v>
      </c>
      <c r="L12" s="26">
        <v>45915</v>
      </c>
      <c r="M12" s="26">
        <v>46276</v>
      </c>
    </row>
    <row r="13" spans="1:13" s="2" customFormat="1" ht="168.75" x14ac:dyDescent="0.2">
      <c r="A13" s="8" t="s">
        <v>15</v>
      </c>
      <c r="B13" s="11">
        <v>12641</v>
      </c>
      <c r="C13" s="25" t="s">
        <v>65</v>
      </c>
      <c r="D13" s="13" t="s">
        <v>16</v>
      </c>
      <c r="E13" s="8" t="s">
        <v>41</v>
      </c>
      <c r="F13" s="8" t="s">
        <v>79</v>
      </c>
      <c r="G13" s="10" t="s">
        <v>56</v>
      </c>
      <c r="H13" s="13" t="s">
        <v>29</v>
      </c>
      <c r="I13" s="8" t="s">
        <v>12</v>
      </c>
      <c r="J13" s="19">
        <v>197600</v>
      </c>
      <c r="K13" s="22">
        <v>40</v>
      </c>
      <c r="L13" s="26">
        <v>45838</v>
      </c>
      <c r="M13" s="26">
        <v>46199</v>
      </c>
    </row>
    <row r="14" spans="1:13" s="2" customFormat="1" ht="56.25" x14ac:dyDescent="0.2">
      <c r="A14" s="8" t="s">
        <v>15</v>
      </c>
      <c r="B14" s="11">
        <v>12699</v>
      </c>
      <c r="C14" s="25" t="s">
        <v>66</v>
      </c>
      <c r="D14" s="13" t="s">
        <v>16</v>
      </c>
      <c r="E14" s="8" t="s">
        <v>39</v>
      </c>
      <c r="F14" s="8" t="s">
        <v>80</v>
      </c>
      <c r="G14" s="10" t="s">
        <v>57</v>
      </c>
      <c r="H14" s="13" t="s">
        <v>24</v>
      </c>
      <c r="I14" s="8" t="s">
        <v>12</v>
      </c>
      <c r="J14" s="19">
        <v>133500</v>
      </c>
      <c r="K14" s="22">
        <v>20</v>
      </c>
      <c r="L14" s="26">
        <v>45810</v>
      </c>
      <c r="M14" s="26">
        <v>46174</v>
      </c>
    </row>
    <row r="15" spans="1:13" s="2" customFormat="1" x14ac:dyDescent="0.2">
      <c r="A15" s="9"/>
      <c r="B15" s="12"/>
      <c r="C15" s="12"/>
      <c r="D15" s="15"/>
      <c r="E15" s="9"/>
      <c r="F15" s="9"/>
      <c r="G15" s="16">
        <f>COUNTA(B2:B14)</f>
        <v>13</v>
      </c>
      <c r="H15" s="15" t="s">
        <v>3</v>
      </c>
      <c r="I15" s="17"/>
      <c r="J15" s="20">
        <f>SUM(J2:J14)</f>
        <v>2373200</v>
      </c>
      <c r="K15" s="23">
        <f>SUM(K2:K14)</f>
        <v>476</v>
      </c>
      <c r="L15" s="17"/>
      <c r="M15" s="17"/>
    </row>
    <row r="16" spans="1:13" x14ac:dyDescent="0.3">
      <c r="K16" s="24"/>
    </row>
    <row r="22" spans="2:10" s="3" customFormat="1" x14ac:dyDescent="0.2">
      <c r="B22" s="4"/>
      <c r="C22" s="4"/>
      <c r="D22" s="14"/>
      <c r="G22" s="14"/>
      <c r="H22" s="14"/>
      <c r="I22" s="18"/>
      <c r="J22" s="21"/>
    </row>
    <row r="23" spans="2:10" s="3" customFormat="1" x14ac:dyDescent="0.2">
      <c r="B23" s="4"/>
      <c r="C23" s="4"/>
      <c r="D23" s="14"/>
      <c r="G23" s="14"/>
      <c r="H23" s="14"/>
      <c r="I23" s="18"/>
      <c r="J23" s="21"/>
    </row>
    <row r="24" spans="2:10" s="3" customFormat="1" x14ac:dyDescent="0.2">
      <c r="B24" s="4"/>
      <c r="C24" s="4"/>
      <c r="D24" s="14"/>
      <c r="G24" s="14"/>
      <c r="H24" s="14"/>
      <c r="I24" s="18"/>
      <c r="J24" s="21"/>
    </row>
    <row r="25" spans="2:10" s="3" customFormat="1" x14ac:dyDescent="0.2">
      <c r="B25" s="4"/>
      <c r="C25" s="4"/>
      <c r="D25" s="14"/>
      <c r="G25" s="14"/>
      <c r="H25" s="14"/>
      <c r="I25" s="18"/>
      <c r="J25" s="21"/>
    </row>
    <row r="26" spans="2:10" s="3" customFormat="1" x14ac:dyDescent="0.2">
      <c r="B26" s="4"/>
      <c r="C26" s="4"/>
      <c r="D26" s="14"/>
      <c r="G26" s="14"/>
      <c r="H26" s="14"/>
      <c r="I26" s="18"/>
      <c r="J26" s="21"/>
    </row>
    <row r="27" spans="2:10" s="3" customFormat="1" x14ac:dyDescent="0.2">
      <c r="B27" s="4"/>
      <c r="C27" s="4"/>
      <c r="D27" s="14"/>
      <c r="G27" s="14"/>
      <c r="H27" s="14"/>
      <c r="I27" s="18"/>
      <c r="J27" s="21"/>
    </row>
    <row r="28" spans="2:10" s="3" customFormat="1" x14ac:dyDescent="0.2">
      <c r="B28" s="4"/>
      <c r="C28" s="4"/>
      <c r="D28" s="14"/>
      <c r="G28" s="14"/>
      <c r="H28" s="14"/>
      <c r="I28" s="18"/>
      <c r="J28" s="21"/>
    </row>
  </sheetData>
  <autoFilter ref="A1:K15" xr:uid="{00000000-0001-0000-0000-000000000000}"/>
  <sortState xmlns:xlrd2="http://schemas.microsoft.com/office/spreadsheetml/2017/richdata2" ref="A2:K14">
    <sortCondition ref="B2:B14"/>
  </sortState>
  <customSheetViews>
    <customSheetView guid="{7B8F9E4A-590B-4E3D-8555-2C8244B33475}" scale="70" showPageBreaks="1" showGridLines="0" fitToPage="1" printArea="1" showAutoFilter="1" topLeftCell="A47">
      <selection activeCell="E48" sqref="E48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1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F3967AE6-D13D-4CB6-8D58-50C5F937D9CB}"/>
    </customSheetView>
    <customSheetView guid="{99735CC1-C881-477F-A7AC-856D22D941BC}" scale="70" showPageBreaks="1" showGridLines="0" fitToPage="1" printArea="1" showAutoFilter="1">
      <pane ySplit="1" topLeftCell="A2" activePane="bottomLeft" state="frozen"/>
      <selection pane="bottomLeft" activeCell="F2" sqref="F2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2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46CD2C32-E46B-48A7-9262-8D8BB5A9E1D5}"/>
    </customSheetView>
    <customSheetView guid="{9E4272C3-599D-4510-9FF9-5612A82B4561}" scale="70" showPageBreaks="1" showGridLines="0" fitToPage="1" printArea="1" showAutoFilter="1">
      <pane xSplit="6" ySplit="2" topLeftCell="L130" activePane="bottomRight" state="frozen"/>
      <selection pane="bottomRight" activeCell="F130" sqref="F130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3"/>
      <headerFooter>
        <oddHeader>&amp;C&amp;"-,Bold"&amp;36Skilling Queenslanders for Work
2019-20 2nd Funding Round Approved Projects</oddHeader>
        <oddFooter>&amp;RPage &amp;P of &amp;N</oddFooter>
      </headerFooter>
      <autoFilter ref="A1:N131" xr:uid="{D4D884F3-6105-4D0A-A431-18F08EE7F816}"/>
    </customSheetView>
  </customSheetViews>
  <printOptions horizontalCentered="1" gridLines="1"/>
  <pageMargins left="0.11811023622047245" right="0.11811023622047245" top="0.9055118110236221" bottom="0.74803149606299213" header="0.15748031496062992" footer="0.31496062992125984"/>
  <pageSetup paperSize="8" scale="52" fitToHeight="0" orientation="landscape" r:id="rId4"/>
  <headerFooter>
    <oddHeader>&amp;L&amp;"Arial,Bold"&amp;18
Get Set for Work
2025-26 1st Funding Round Approved Projects&amp;R&amp;"-,Bold"&amp;20
Department of Trade, Employment and Training</oddHeader>
    <oddFooter>&amp;L&amp;"Arial,Bold"* Project RTOs, start dates and end dates are subject to change&amp;RPage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GSW FR1 2025-26</vt:lpstr>
      <vt:lpstr>'GSW FR1 2025-26'!Print_Area</vt:lpstr>
      <vt:lpstr>'GSW FR1 2025-26'!Print_Titles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Harry Vening</cp:lastModifiedBy>
  <cp:lastPrinted>2024-06-06T23:30:25Z</cp:lastPrinted>
  <dcterms:created xsi:type="dcterms:W3CDTF">2017-06-19T01:31:41Z</dcterms:created>
  <dcterms:modified xsi:type="dcterms:W3CDTF">2025-07-02T06:24:33Z</dcterms:modified>
</cp:coreProperties>
</file>