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1st Funding Round 2022-23\"/>
    </mc:Choice>
  </mc:AlternateContent>
  <xr:revisionPtr revIDLastSave="0" documentId="13_ncr:1_{E46CE574-9508-4D8E-A45D-80F7733D1C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pproved projects" sheetId="2" r:id="rId1"/>
  </sheets>
  <definedNames>
    <definedName name="_xlnm._FilterDatabase" localSheetId="0" hidden="1">'Approved projects'!$A$1:$K$24</definedName>
    <definedName name="_xlnm.Print_Area" localSheetId="0">'Approved projects'!$A$1:$K$24</definedName>
    <definedName name="_xlnm.Print_Titles" localSheetId="0">'Approved projects'!$1:$1</definedName>
    <definedName name="Z_7B8F9E4A_590B_4E3D_8555_2C8244B33475_.wvu.FilterData" localSheetId="0" hidden="1">'Approved projects'!$A$1:$K$24</definedName>
    <definedName name="Z_7B8F9E4A_590B_4E3D_8555_2C8244B33475_.wvu.PrintArea" localSheetId="0" hidden="1">'Approved projects'!$A$1:$K$24</definedName>
    <definedName name="Z_7B8F9E4A_590B_4E3D_8555_2C8244B33475_.wvu.PrintTitles" localSheetId="0" hidden="1">'Approved projects'!$1:$1</definedName>
    <definedName name="Z_99735CC1_C881_477F_A7AC_856D22D941BC_.wvu.FilterData" localSheetId="0" hidden="1">'Approved projects'!$A$1:$K$24</definedName>
    <definedName name="Z_99735CC1_C881_477F_A7AC_856D22D941BC_.wvu.PrintArea" localSheetId="0" hidden="1">'Approved projects'!$A$1:$K$24</definedName>
    <definedName name="Z_99735CC1_C881_477F_A7AC_856D22D941BC_.wvu.PrintTitles" localSheetId="0" hidden="1">'Approved projects'!$1:$1</definedName>
    <definedName name="Z_9E4272C3_599D_4510_9FF9_5612A82B4561_.wvu.FilterData" localSheetId="0" hidden="1">'Approved projects'!$A$1:$K$24</definedName>
    <definedName name="Z_9E4272C3_599D_4510_9FF9_5612A82B4561_.wvu.PrintArea" localSheetId="0" hidden="1">'Approved projects'!$A$1:$K$24</definedName>
    <definedName name="Z_9E4272C3_599D_4510_9FF9_5612A82B4561_.wvu.PrintTitles" localSheetId="0" hidden="1">'Approved projects'!$1:$1</definedName>
  </definedNames>
  <calcPr calcId="191029"/>
  <customWorkbookViews>
    <customWorkbookView name="DE VRIES, Mark - Personal View" guid="{9E4272C3-599D-4510-9FF9-5612A82B4561}" mergeInterval="0" personalView="1" maximized="1" xWindow="-8" yWindow="-8" windowWidth="1936" windowHeight="1056" activeSheetId="2"/>
    <customWorkbookView name="VENING, Harry - Personal View" guid="{99735CC1-C881-477F-A7AC-856D22D941BC}" mergeInterval="0" personalView="1" maximized="1" xWindow="1912" yWindow="-8" windowWidth="1936" windowHeight="1056" activeSheetId="2"/>
    <customWorkbookView name="YABSLEY, Lorraine - Personal View" guid="{A0EF3D03-C9D6-4FAD-8876-E72D64F15F26}" mergeInterval="0" personalView="1" maximized="1" xWindow="-8" yWindow="-8" windowWidth="1936" windowHeight="1056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NAIDU, Muni - Personal View" guid="{7B8F9E4A-590B-4E3D-8555-2C8244B33475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" l="1"/>
  <c r="J24" i="2"/>
  <c r="G24" i="2"/>
</calcChain>
</file>

<file path=xl/sharedStrings.xml><?xml version="1.0" encoding="utf-8"?>
<sst xmlns="http://schemas.openxmlformats.org/spreadsheetml/2006/main" count="190" uniqueCount="117">
  <si>
    <t>Project Name</t>
  </si>
  <si>
    <t>Region</t>
  </si>
  <si>
    <t>MT</t>
  </si>
  <si>
    <t>SE</t>
  </si>
  <si>
    <t>NQ</t>
  </si>
  <si>
    <t>NC</t>
  </si>
  <si>
    <t>CQ</t>
  </si>
  <si>
    <t>projects</t>
  </si>
  <si>
    <t>Primary Industry</t>
  </si>
  <si>
    <t>Construction</t>
  </si>
  <si>
    <t>Hospitality</t>
  </si>
  <si>
    <t>The Trustee for AXIOM SYNDICATE DISCRETIONARY TRUST</t>
  </si>
  <si>
    <t>Community Services</t>
  </si>
  <si>
    <t>CHC33015 Certificate III in Individual Support</t>
  </si>
  <si>
    <t>Transport &amp; Distribution</t>
  </si>
  <si>
    <t>Community Services
General Education &amp; Training</t>
  </si>
  <si>
    <t>Health</t>
  </si>
  <si>
    <t>Assist</t>
  </si>
  <si>
    <t>Total Funds</t>
  </si>
  <si>
    <t>Industry Area</t>
  </si>
  <si>
    <t>Qualifications</t>
  </si>
  <si>
    <t>Delivery Locations</t>
  </si>
  <si>
    <t>Program</t>
  </si>
  <si>
    <t>App ID</t>
  </si>
  <si>
    <t>Organisation Details</t>
  </si>
  <si>
    <t>Step into Resources and Infrastructure - Mackay</t>
  </si>
  <si>
    <t>Pathology Collectors Needed Now More Than Ever</t>
  </si>
  <si>
    <t>Career Start Rail Skills - Ipswich</t>
  </si>
  <si>
    <t>Carers4Noosa</t>
  </si>
  <si>
    <t>Carers4Caloundra</t>
  </si>
  <si>
    <t>HLT37215 Certificate III in Pathology Collection</t>
  </si>
  <si>
    <t>SIT20416 Certificate II in Kitchen Operations</t>
  </si>
  <si>
    <t>MAJOR TRAINING SERVICES PTY. LTD</t>
  </si>
  <si>
    <t>Community Services
Hospitality</t>
  </si>
  <si>
    <t>BUSY Helping Hands for Health</t>
  </si>
  <si>
    <t>CHC22015 Certificate II in Community Services</t>
  </si>
  <si>
    <t>Work Skills for Life</t>
  </si>
  <si>
    <t>Regenerating Retail</t>
  </si>
  <si>
    <t>WorkAble 3 - In Demand Jobs, Gold Coast COVID-19 Recovery</t>
  </si>
  <si>
    <t>CHC32015 Certificate III in Community Services_x000D_
CHC30113 Certificate III in Early Childhood Education and Care_x000D_
SIT30616  Certificate III in Hospitality_x000D_
CHC33015 Certificate III in Individual Support</t>
  </si>
  <si>
    <t>ACE COMMUNITY COLLEGES LTD.
Australian Pacific Services Pty Ltd
Celtic Training and Consultancy Pty Ltd
TAFE QUEENSLAND</t>
  </si>
  <si>
    <t>Carers for Disability and Aged Care Support</t>
  </si>
  <si>
    <t>TLI27121 Certificate II in Rail Infrastructure</t>
  </si>
  <si>
    <t>Building Caring Communities</t>
  </si>
  <si>
    <t>JBS Pathways to Traineeships</t>
  </si>
  <si>
    <t>Primo Pathways to Traineeships</t>
  </si>
  <si>
    <t>Career Start Rail Skills - Owanyilla</t>
  </si>
  <si>
    <t>Caring For Our Community - Individual Support (Project 5)</t>
  </si>
  <si>
    <t>FSK20119 Certificate II in Skills for Work and Vocational Pathways
CHC33015 Certificate III in Individual Support</t>
  </si>
  <si>
    <t>Retail
General Education &amp; Training</t>
  </si>
  <si>
    <t>Career Start Rail Skills - Townsville</t>
  </si>
  <si>
    <t>FQ</t>
  </si>
  <si>
    <t>Grassroots - Connecting People and Place</t>
  </si>
  <si>
    <t>AHC20616 Certificate II in Parks and Gardens</t>
  </si>
  <si>
    <t>Cassowary Coast New Beginnings</t>
  </si>
  <si>
    <t>SIT20416 Certificate II in Kitchen Operations
CHC30113 Certificate III in Early Childhood Education and Care
SIT30616 Certificate III in Hospitality
CHC33015 Certificate III in Individual Support</t>
  </si>
  <si>
    <t>Hospitality
Community Services</t>
  </si>
  <si>
    <t>Career Start Rail Skills - CQ</t>
  </si>
  <si>
    <t>Skill Up</t>
  </si>
  <si>
    <t>Southport</t>
  </si>
  <si>
    <t>North Lakes</t>
  </si>
  <si>
    <t>Condon
Bohle</t>
  </si>
  <si>
    <t>North Ipswich
 Swanbank</t>
  </si>
  <si>
    <t>Owanyilla</t>
  </si>
  <si>
    <t>Lutwyche</t>
  </si>
  <si>
    <t>Logan Central</t>
  </si>
  <si>
    <t>Mooroobool</t>
  </si>
  <si>
    <t>Collingwood Park
 Riverview</t>
  </si>
  <si>
    <t>Wacol
 Collingwood Park</t>
  </si>
  <si>
    <t>Springwood</t>
  </si>
  <si>
    <t>Mount Pleasant</t>
  </si>
  <si>
    <t>Tully</t>
  </si>
  <si>
    <t>Maroochydore
Tewantin
Gympie</t>
  </si>
  <si>
    <t>Upper Mount Gravatt
 Ipswich</t>
  </si>
  <si>
    <t>Caloundra</t>
  </si>
  <si>
    <t>Noosa Heads</t>
  </si>
  <si>
    <t>Earville</t>
  </si>
  <si>
    <t>* Partnering RTOs</t>
  </si>
  <si>
    <t>* Start Date</t>
  </si>
  <si>
    <t>* End Date</t>
  </si>
  <si>
    <r>
      <t>Energy Skills Queensland Inc</t>
    </r>
    <r>
      <rPr>
        <sz val="11"/>
        <rFont val="Calibri"/>
        <family val="2"/>
        <scheme val="minor"/>
      </rPr>
      <t xml:space="preserve">
Contact: 0448 106 647
</t>
    </r>
    <r>
      <rPr>
        <b/>
        <u/>
        <sz val="11"/>
        <rFont val="Calibri"/>
        <family val="2"/>
        <scheme val="minor"/>
      </rPr>
      <t>www.energyskillsqld.com.au</t>
    </r>
  </si>
  <si>
    <r>
      <t>MRAEL Limited</t>
    </r>
    <r>
      <rPr>
        <sz val="11"/>
        <rFont val="Calibri"/>
        <family val="2"/>
        <scheme val="minor"/>
      </rPr>
      <t xml:space="preserve">
Contact: 0429 101 112
</t>
    </r>
    <r>
      <rPr>
        <b/>
        <u/>
        <sz val="11"/>
        <rFont val="Calibri"/>
        <family val="2"/>
        <scheme val="minor"/>
      </rPr>
      <t>www.mrael.com.au</t>
    </r>
  </si>
  <si>
    <r>
      <t xml:space="preserve">RII20120 Certificate II in Resources and Infrastructure Work Preparation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RIIMPO317F Conduct roller operations
CPCCWHS1001 Prepare to work safely in the construction industry</t>
    </r>
  </si>
  <si>
    <r>
      <t>Northern Joblink Limited</t>
    </r>
    <r>
      <rPr>
        <sz val="11"/>
        <rFont val="Calibri"/>
        <family val="2"/>
        <scheme val="minor"/>
      </rPr>
      <t xml:space="preserve">
Contact: (07) 4041 5607
</t>
    </r>
    <r>
      <rPr>
        <b/>
        <u/>
        <sz val="11"/>
        <rFont val="Calibri"/>
        <family val="2"/>
        <scheme val="minor"/>
      </rPr>
      <t xml:space="preserve">www.njl.org.au </t>
    </r>
  </si>
  <si>
    <r>
      <t>Tully Support Centre Inc</t>
    </r>
    <r>
      <rPr>
        <sz val="11"/>
        <rFont val="Calibri"/>
        <family val="2"/>
        <scheme val="minor"/>
      </rPr>
      <t xml:space="preserve">
Contact: 0427 912 004
</t>
    </r>
    <r>
      <rPr>
        <b/>
        <u/>
        <sz val="11"/>
        <rFont val="Calibri"/>
        <family val="2"/>
        <scheme val="minor"/>
      </rPr>
      <t>www.tullysupportcentre.com.au</t>
    </r>
  </si>
  <si>
    <r>
      <t>Anglicare North Queensland Limited</t>
    </r>
    <r>
      <rPr>
        <sz val="11"/>
        <rFont val="Calibri"/>
        <family val="2"/>
        <scheme val="minor"/>
      </rPr>
      <t xml:space="preserve">
Contact: 0429 708 719
</t>
    </r>
    <r>
      <rPr>
        <b/>
        <u/>
        <sz val="11"/>
        <rFont val="Calibri"/>
        <family val="2"/>
        <scheme val="minor"/>
      </rPr>
      <t>www.anglicarenq.org.au</t>
    </r>
  </si>
  <si>
    <r>
      <t>Carers Queensland Ltd</t>
    </r>
    <r>
      <rPr>
        <sz val="11"/>
        <rFont val="Calibri"/>
        <family val="2"/>
        <scheme val="minor"/>
      </rPr>
      <t xml:space="preserve">
Contact: 0429 524 476
</t>
    </r>
    <r>
      <rPr>
        <b/>
        <u/>
        <sz val="11"/>
        <rFont val="Calibri"/>
        <family val="2"/>
        <scheme val="minor"/>
      </rPr>
      <t>www.carersqld.asn.au</t>
    </r>
  </si>
  <si>
    <r>
      <t>Blueprint Employment and Training Incorporated</t>
    </r>
    <r>
      <rPr>
        <sz val="11"/>
        <rFont val="Calibri"/>
        <family val="2"/>
        <scheme val="minor"/>
      </rPr>
      <t xml:space="preserve">
Contact: (07) 3282 8000
</t>
    </r>
    <r>
      <rPr>
        <b/>
        <u/>
        <sz val="11"/>
        <rFont val="Calibri"/>
        <family val="2"/>
        <scheme val="minor"/>
      </rPr>
      <t>www.blueprint.org.au</t>
    </r>
  </si>
  <si>
    <r>
      <t xml:space="preserve">AMP20316 Certificate II in Meat Processing (Abattoirs)
FSK20119 Certificate II in Skills for Work and Vocational Pathways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HLTAID011 Provide First Aid
TLILIC0003 Licence to operate a forklift truck</t>
    </r>
  </si>
  <si>
    <r>
      <t xml:space="preserve">TLI30321 Certificate III in Supply Chain Operations
FSK20119 Certificate II in Skills for Work and Vocational Pathways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HLTAID011 Provide First Aid
TLILIC0003 Licence to operate a forklift truck</t>
    </r>
  </si>
  <si>
    <r>
      <t>Skill360 Australia Limited</t>
    </r>
    <r>
      <rPr>
        <sz val="11"/>
        <rFont val="Calibri"/>
        <family val="2"/>
        <scheme val="minor"/>
      </rPr>
      <t xml:space="preserve">
Contact: 0419 717 396
</t>
    </r>
    <r>
      <rPr>
        <b/>
        <u/>
        <sz val="11"/>
        <rFont val="Calibri"/>
        <family val="2"/>
        <scheme val="minor"/>
      </rPr>
      <t>www.skill360.com.au</t>
    </r>
  </si>
  <si>
    <r>
      <t>The BUSY Group Ltd</t>
    </r>
    <r>
      <rPr>
        <sz val="11"/>
        <rFont val="Calibri"/>
        <family val="2"/>
        <scheme val="minor"/>
      </rPr>
      <t xml:space="preserve">
Contact: 0438 918 627
</t>
    </r>
    <r>
      <rPr>
        <b/>
        <u/>
        <sz val="11"/>
        <rFont val="Calibri"/>
        <family val="2"/>
        <scheme val="minor"/>
      </rPr>
      <t>www.busyatwork.com.au</t>
    </r>
  </si>
  <si>
    <r>
      <t>Five Bridges Ltd</t>
    </r>
    <r>
      <rPr>
        <sz val="11"/>
        <rFont val="Calibri"/>
        <family val="2"/>
        <scheme val="minor"/>
      </rPr>
      <t xml:space="preserve">
Contact: 0401 635 909
</t>
    </r>
    <r>
      <rPr>
        <b/>
        <u/>
        <sz val="11"/>
        <rFont val="Calibri"/>
        <family val="2"/>
        <scheme val="minor"/>
      </rPr>
      <t>www.fivebridges.com.au</t>
    </r>
  </si>
  <si>
    <r>
      <t>Skill360 Australia Limited</t>
    </r>
    <r>
      <rPr>
        <sz val="11"/>
        <rFont val="Calibri"/>
        <family val="2"/>
        <scheme val="minor"/>
      </rPr>
      <t xml:space="preserve">
Contact: 0438 918 627
</t>
    </r>
    <r>
      <rPr>
        <b/>
        <u/>
        <sz val="11"/>
        <rFont val="Calibri"/>
        <family val="2"/>
        <scheme val="minor"/>
      </rPr>
      <t>www.skill360.com.au</t>
    </r>
  </si>
  <si>
    <r>
      <t>STEPS Group Australia Limited</t>
    </r>
    <r>
      <rPr>
        <sz val="11"/>
        <rFont val="Calibri"/>
        <family val="2"/>
        <scheme val="minor"/>
      </rPr>
      <t xml:space="preserve">
Contact: (07) 5458 3000
</t>
    </r>
    <r>
      <rPr>
        <b/>
        <u/>
        <sz val="11"/>
        <rFont val="Calibri"/>
        <family val="2"/>
        <scheme val="minor"/>
      </rPr>
      <t>www.stepsgroup.com.au</t>
    </r>
  </si>
  <si>
    <r>
      <t>The BUSY Group Ltd</t>
    </r>
    <r>
      <rPr>
        <sz val="11"/>
        <rFont val="Calibri"/>
        <family val="2"/>
        <scheme val="minor"/>
      </rPr>
      <t xml:space="preserve">
Contact: 0419 717 396
</t>
    </r>
    <r>
      <rPr>
        <b/>
        <u/>
        <sz val="11"/>
        <rFont val="Calibri"/>
        <family val="2"/>
        <scheme val="minor"/>
      </rPr>
      <t>www.busyatwork.com.au</t>
    </r>
  </si>
  <si>
    <r>
      <t>Logan East Community Neighbourhood Association Incorporated</t>
    </r>
    <r>
      <rPr>
        <sz val="11"/>
        <rFont val="Calibri"/>
        <family val="2"/>
        <scheme val="minor"/>
      </rPr>
      <t xml:space="preserve">
Contact: 0493 203 397
</t>
    </r>
    <r>
      <rPr>
        <b/>
        <u/>
        <sz val="11"/>
        <rFont val="Calibri"/>
        <family val="2"/>
        <scheme val="minor"/>
      </rPr>
      <t>www.lecna.org.au</t>
    </r>
  </si>
  <si>
    <r>
      <t>The Migrant Centre Organisation Inc.</t>
    </r>
    <r>
      <rPr>
        <sz val="11"/>
        <rFont val="Calibri"/>
        <family val="2"/>
        <scheme val="minor"/>
      </rPr>
      <t xml:space="preserve">
Contact: (07) 5591 7261
</t>
    </r>
    <r>
      <rPr>
        <b/>
        <u/>
        <sz val="11"/>
        <rFont val="Calibri"/>
        <family val="2"/>
        <scheme val="minor"/>
      </rPr>
      <t>www.migrantcentre.org</t>
    </r>
  </si>
  <si>
    <r>
      <t>Multicultural Families Organisation Incorporated</t>
    </r>
    <r>
      <rPr>
        <sz val="11"/>
        <rFont val="Calibri"/>
        <family val="2"/>
        <scheme val="minor"/>
      </rPr>
      <t xml:space="preserve">
Contact: (07) 5571 0381
</t>
    </r>
    <r>
      <rPr>
        <b/>
        <u/>
        <sz val="11"/>
        <rFont val="Calibri"/>
        <family val="2"/>
        <scheme val="minor"/>
      </rPr>
      <t>www.mfo.org.au</t>
    </r>
  </si>
  <si>
    <t>FOUNDATION TRAINING AUSTRALIA PTY LTD (Code 31972)</t>
  </si>
  <si>
    <t>MIHAVEN PTY. LTD. (Code 40928)</t>
  </si>
  <si>
    <t>GP Links Wide Bay Ltd (Code 32145)</t>
  </si>
  <si>
    <t>Centre for Excellence in Rail Training Pty Ltd (Code 51333)</t>
  </si>
  <si>
    <t>The Trustee for The McCorkle Family Trust (Code 32299)</t>
  </si>
  <si>
    <t>The Trustee for Designer Life (Queensland) Trust (Code 32502)</t>
  </si>
  <si>
    <t>Look Now Pty Ltd (Code 31827)</t>
  </si>
  <si>
    <t>STEPS GROUP AUSTRALIA LIMITED (Code 1847)</t>
  </si>
  <si>
    <t>CARERS QUEENSLAND LTD (Code 32047)</t>
  </si>
  <si>
    <t>CHALLENGE EMPLOYMENT &amp; TRAINING LIMITED (Code 5388)</t>
  </si>
  <si>
    <t>Gladstone
Rockhampton</t>
  </si>
  <si>
    <t>Bundaberg</t>
  </si>
  <si>
    <t>Southport 
Biggera Waters</t>
  </si>
  <si>
    <t>Food Processing
General Education &amp; Training</t>
  </si>
  <si>
    <t>Transport &amp; Distribution
General Education &amp; Training</t>
  </si>
  <si>
    <t xml:space="preserve">SKILL360 AUSTRALIA LIMITED (Code 1607)
THE AUSTRALIAN RETAILERS ASSOCIATION (Code 4049)
</t>
  </si>
  <si>
    <t xml:space="preserve">SKILL360 AUSTRALIA LIMITED
THE AUSTRALIAN RETAILERS ASSOCIATION
</t>
  </si>
  <si>
    <t>SIR20216 Certificate II in Retail Services
FSK20119 Certificate II in Skills for Work and Vocational Pathways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</si>
</sst>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8" fillId="0" borderId="0"/>
    <xf numFmtId="0" fontId="10" fillId="0" borderId="0"/>
  </cellStyleXfs>
  <cellXfs count="34">
    <xf numFmtId="0" fontId="0" fillId="0" borderId="0" xfId="0"/>
    <xf numFmtId="0" fontId="11" fillId="0" borderId="0" xfId="3" applyFont="1" applyAlignment="1">
      <alignment wrapText="1"/>
    </xf>
    <xf numFmtId="0" fontId="11" fillId="0" borderId="0" xfId="3" applyFont="1" applyAlignment="1">
      <alignment vertical="center" wrapText="1"/>
    </xf>
    <xf numFmtId="49" fontId="11" fillId="0" borderId="0" xfId="3" applyNumberFormat="1" applyFont="1" applyAlignment="1">
      <alignment vertical="center" wrapText="1"/>
    </xf>
    <xf numFmtId="0" fontId="11" fillId="0" borderId="0" xfId="3" applyFont="1" applyAlignment="1">
      <alignment horizontal="center" wrapText="1"/>
    </xf>
    <xf numFmtId="164" fontId="11" fillId="0" borderId="0" xfId="3" applyNumberFormat="1" applyFont="1" applyAlignment="1">
      <alignment horizont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horizontal="left" vertical="top" wrapText="1"/>
    </xf>
    <xf numFmtId="0" fontId="12" fillId="0" borderId="0" xfId="3" applyFont="1" applyAlignment="1">
      <alignment horizontal="left" wrapText="1"/>
    </xf>
    <xf numFmtId="0" fontId="11" fillId="0" borderId="0" xfId="3" applyFont="1" applyAlignment="1">
      <alignment horizontal="left" wrapText="1"/>
    </xf>
    <xf numFmtId="0" fontId="13" fillId="2" borderId="0" xfId="3" applyFont="1" applyFill="1" applyAlignment="1">
      <alignment vertical="top" wrapText="1"/>
    </xf>
    <xf numFmtId="49" fontId="13" fillId="2" borderId="0" xfId="3" applyNumberFormat="1" applyFont="1" applyFill="1" applyAlignment="1">
      <alignment vertical="top" wrapText="1"/>
    </xf>
    <xf numFmtId="0" fontId="13" fillId="2" borderId="0" xfId="3" applyFont="1" applyFill="1" applyAlignment="1">
      <alignment horizontal="center" vertical="top" wrapText="1"/>
    </xf>
    <xf numFmtId="0" fontId="13" fillId="2" borderId="0" xfId="3" applyFont="1" applyFill="1" applyAlignment="1">
      <alignment horizontal="center" vertical="center" wrapText="1"/>
    </xf>
    <xf numFmtId="164" fontId="13" fillId="2" borderId="0" xfId="3" applyNumberFormat="1" applyFont="1" applyFill="1" applyAlignment="1">
      <alignment horizontal="center" vertical="top" wrapText="1"/>
    </xf>
    <xf numFmtId="0" fontId="7" fillId="0" borderId="1" xfId="3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3" applyFont="1" applyBorder="1" applyAlignment="1">
      <alignment horizontal="left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vertical="center"/>
    </xf>
    <xf numFmtId="0" fontId="13" fillId="2" borderId="2" xfId="3" applyFont="1" applyFill="1" applyBorder="1" applyAlignment="1">
      <alignment vertical="center" wrapText="1"/>
    </xf>
    <xf numFmtId="49" fontId="13" fillId="2" borderId="2" xfId="3" applyNumberFormat="1" applyFont="1" applyFill="1" applyBorder="1" applyAlignment="1">
      <alignment vertical="center" wrapText="1"/>
    </xf>
    <xf numFmtId="0" fontId="14" fillId="2" borderId="2" xfId="3" applyFont="1" applyFill="1" applyBorder="1" applyAlignment="1">
      <alignment wrapText="1"/>
    </xf>
    <xf numFmtId="0" fontId="13" fillId="2" borderId="2" xfId="3" applyFont="1" applyFill="1" applyBorder="1" applyAlignment="1">
      <alignment horizontal="left" vertical="center" wrapText="1"/>
    </xf>
    <xf numFmtId="0" fontId="13" fillId="2" borderId="2" xfId="3" applyFont="1" applyFill="1" applyBorder="1" applyAlignment="1">
      <alignment horizontal="right" vertical="center" wrapText="1"/>
    </xf>
    <xf numFmtId="0" fontId="15" fillId="2" borderId="2" xfId="3" applyFont="1" applyFill="1" applyBorder="1" applyAlignment="1">
      <alignment horizontal="left" vertical="center" wrapText="1"/>
    </xf>
    <xf numFmtId="164" fontId="13" fillId="2" borderId="2" xfId="3" applyNumberFormat="1" applyFont="1" applyFill="1" applyBorder="1" applyAlignment="1">
      <alignment horizontal="center" vertical="center" wrapText="1"/>
    </xf>
    <xf numFmtId="3" fontId="13" fillId="2" borderId="2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GridLines="0" tabSelected="1" topLeftCell="A17" zoomScale="85" zoomScaleNormal="85" zoomScaleSheetLayoutView="85" zoomScalePageLayoutView="85" workbookViewId="0">
      <selection activeCell="B21" sqref="B21"/>
    </sheetView>
  </sheetViews>
  <sheetFormatPr defaultColWidth="9.28515625" defaultRowHeight="18.75" x14ac:dyDescent="0.3"/>
  <cols>
    <col min="1" max="1" width="12.140625" style="1" bestFit="1" customWidth="1"/>
    <col min="2" max="2" width="12" style="3" bestFit="1" customWidth="1"/>
    <col min="3" max="3" width="55" style="1" customWidth="1"/>
    <col min="4" max="4" width="24.5703125" style="9" customWidth="1"/>
    <col min="5" max="5" width="44" style="9" bestFit="1" customWidth="1"/>
    <col min="6" max="6" width="27.85546875" style="2" customWidth="1"/>
    <col min="7" max="7" width="49.85546875" style="7" customWidth="1"/>
    <col min="8" max="8" width="53.140625" style="7" customWidth="1"/>
    <col min="9" max="9" width="29.42578125" style="8" customWidth="1"/>
    <col min="10" max="10" width="20.5703125" style="5" bestFit="1" customWidth="1"/>
    <col min="11" max="11" width="10.28515625" style="4" customWidth="1"/>
    <col min="12" max="13" width="15.42578125" style="1" bestFit="1" customWidth="1"/>
    <col min="14" max="16384" width="9.28515625" style="1"/>
  </cols>
  <sheetData>
    <row r="1" spans="1:13" ht="51.75" customHeight="1" x14ac:dyDescent="0.3">
      <c r="A1" s="10" t="s">
        <v>1</v>
      </c>
      <c r="B1" s="11" t="s">
        <v>23</v>
      </c>
      <c r="C1" s="12" t="s">
        <v>24</v>
      </c>
      <c r="D1" s="12" t="s">
        <v>22</v>
      </c>
      <c r="E1" s="12" t="s">
        <v>0</v>
      </c>
      <c r="F1" s="13" t="s">
        <v>21</v>
      </c>
      <c r="G1" s="12" t="s">
        <v>20</v>
      </c>
      <c r="H1" s="12" t="s">
        <v>77</v>
      </c>
      <c r="I1" s="12" t="s">
        <v>19</v>
      </c>
      <c r="J1" s="14" t="s">
        <v>18</v>
      </c>
      <c r="K1" s="12" t="s">
        <v>17</v>
      </c>
      <c r="L1" s="12" t="s">
        <v>78</v>
      </c>
      <c r="M1" s="12" t="s">
        <v>79</v>
      </c>
    </row>
    <row r="2" spans="1:13" s="2" customFormat="1" ht="56.25" customHeight="1" x14ac:dyDescent="0.2">
      <c r="A2" s="15" t="s">
        <v>51</v>
      </c>
      <c r="B2" s="15">
        <v>8451</v>
      </c>
      <c r="C2" s="16" t="s">
        <v>83</v>
      </c>
      <c r="D2" s="17" t="s">
        <v>58</v>
      </c>
      <c r="E2" s="17" t="s">
        <v>52</v>
      </c>
      <c r="F2" s="15" t="s">
        <v>66</v>
      </c>
      <c r="G2" s="17" t="s">
        <v>53</v>
      </c>
      <c r="H2" s="28" t="s">
        <v>99</v>
      </c>
      <c r="I2" s="17" t="s">
        <v>8</v>
      </c>
      <c r="J2" s="18">
        <v>69000</v>
      </c>
      <c r="K2" s="15">
        <v>12</v>
      </c>
      <c r="L2" s="19">
        <v>44774</v>
      </c>
      <c r="M2" s="19">
        <v>44883</v>
      </c>
    </row>
    <row r="3" spans="1:13" s="2" customFormat="1" ht="75" x14ac:dyDescent="0.2">
      <c r="A3" s="15" t="s">
        <v>51</v>
      </c>
      <c r="B3" s="15">
        <v>8577</v>
      </c>
      <c r="C3" s="16" t="s">
        <v>84</v>
      </c>
      <c r="D3" s="17" t="s">
        <v>58</v>
      </c>
      <c r="E3" s="17" t="s">
        <v>54</v>
      </c>
      <c r="F3" s="15" t="s">
        <v>71</v>
      </c>
      <c r="G3" s="17" t="s">
        <v>55</v>
      </c>
      <c r="H3" s="28" t="s">
        <v>100</v>
      </c>
      <c r="I3" s="17" t="s">
        <v>56</v>
      </c>
      <c r="J3" s="18">
        <v>210000</v>
      </c>
      <c r="K3" s="15">
        <v>60</v>
      </c>
      <c r="L3" s="19">
        <v>44805</v>
      </c>
      <c r="M3" s="19">
        <v>45169</v>
      </c>
    </row>
    <row r="4" spans="1:13" s="2" customFormat="1" ht="60.75" customHeight="1" x14ac:dyDescent="0.2">
      <c r="A4" s="15" t="s">
        <v>51</v>
      </c>
      <c r="B4" s="15">
        <v>8636</v>
      </c>
      <c r="C4" s="16" t="s">
        <v>85</v>
      </c>
      <c r="D4" s="17" t="s">
        <v>58</v>
      </c>
      <c r="E4" s="17" t="s">
        <v>26</v>
      </c>
      <c r="F4" s="15" t="s">
        <v>76</v>
      </c>
      <c r="G4" s="17" t="s">
        <v>30</v>
      </c>
      <c r="H4" s="28" t="s">
        <v>101</v>
      </c>
      <c r="I4" s="17" t="s">
        <v>16</v>
      </c>
      <c r="J4" s="18">
        <v>127700</v>
      </c>
      <c r="K4" s="15">
        <v>30</v>
      </c>
      <c r="L4" s="19">
        <v>44949</v>
      </c>
      <c r="M4" s="19">
        <v>45313</v>
      </c>
    </row>
    <row r="5" spans="1:13" s="2" customFormat="1" ht="57" customHeight="1" x14ac:dyDescent="0.2">
      <c r="A5" s="15" t="s">
        <v>4</v>
      </c>
      <c r="B5" s="15">
        <v>8402</v>
      </c>
      <c r="C5" s="16" t="s">
        <v>80</v>
      </c>
      <c r="D5" s="17" t="s">
        <v>58</v>
      </c>
      <c r="E5" s="17" t="s">
        <v>50</v>
      </c>
      <c r="F5" s="15" t="s">
        <v>61</v>
      </c>
      <c r="G5" s="17" t="s">
        <v>42</v>
      </c>
      <c r="H5" s="28" t="s">
        <v>102</v>
      </c>
      <c r="I5" s="17" t="s">
        <v>14</v>
      </c>
      <c r="J5" s="18">
        <v>81800</v>
      </c>
      <c r="K5" s="15">
        <v>24</v>
      </c>
      <c r="L5" s="19">
        <v>44774</v>
      </c>
      <c r="M5" s="19">
        <v>45107</v>
      </c>
    </row>
    <row r="6" spans="1:13" s="2" customFormat="1" ht="60" customHeight="1" x14ac:dyDescent="0.2">
      <c r="A6" s="15" t="s">
        <v>6</v>
      </c>
      <c r="B6" s="15">
        <v>8404</v>
      </c>
      <c r="C6" s="16" t="s">
        <v>80</v>
      </c>
      <c r="D6" s="17" t="s">
        <v>58</v>
      </c>
      <c r="E6" s="17" t="s">
        <v>57</v>
      </c>
      <c r="F6" s="29" t="s">
        <v>109</v>
      </c>
      <c r="G6" s="17" t="s">
        <v>42</v>
      </c>
      <c r="H6" s="28" t="s">
        <v>102</v>
      </c>
      <c r="I6" s="17" t="s">
        <v>14</v>
      </c>
      <c r="J6" s="18">
        <v>78500</v>
      </c>
      <c r="K6" s="15">
        <v>24</v>
      </c>
      <c r="L6" s="19">
        <v>44774</v>
      </c>
      <c r="M6" s="19">
        <v>45077</v>
      </c>
    </row>
    <row r="7" spans="1:13" s="2" customFormat="1" ht="105" x14ac:dyDescent="0.2">
      <c r="A7" s="15" t="s">
        <v>6</v>
      </c>
      <c r="B7" s="15">
        <v>8562</v>
      </c>
      <c r="C7" s="16" t="s">
        <v>81</v>
      </c>
      <c r="D7" s="17" t="s">
        <v>58</v>
      </c>
      <c r="E7" s="17" t="s">
        <v>25</v>
      </c>
      <c r="F7" s="15" t="s">
        <v>70</v>
      </c>
      <c r="G7" s="17" t="s">
        <v>82</v>
      </c>
      <c r="H7" s="28" t="s">
        <v>103</v>
      </c>
      <c r="I7" s="17" t="s">
        <v>9</v>
      </c>
      <c r="J7" s="18">
        <v>64400</v>
      </c>
      <c r="K7" s="15">
        <v>24</v>
      </c>
      <c r="L7" s="19">
        <v>44942</v>
      </c>
      <c r="M7" s="19">
        <v>45306</v>
      </c>
    </row>
    <row r="8" spans="1:13" s="2" customFormat="1" ht="60" customHeight="1" x14ac:dyDescent="0.2">
      <c r="A8" s="15" t="s">
        <v>5</v>
      </c>
      <c r="B8" s="15">
        <v>8393</v>
      </c>
      <c r="C8" s="16" t="s">
        <v>91</v>
      </c>
      <c r="D8" s="17" t="s">
        <v>58</v>
      </c>
      <c r="E8" s="17" t="s">
        <v>34</v>
      </c>
      <c r="F8" s="15" t="s">
        <v>60</v>
      </c>
      <c r="G8" s="17" t="s">
        <v>35</v>
      </c>
      <c r="H8" s="28" t="s">
        <v>104</v>
      </c>
      <c r="I8" s="17" t="s">
        <v>12</v>
      </c>
      <c r="J8" s="18">
        <v>45000</v>
      </c>
      <c r="K8" s="15">
        <v>14</v>
      </c>
      <c r="L8" s="19">
        <v>44802</v>
      </c>
      <c r="M8" s="19">
        <v>44883</v>
      </c>
    </row>
    <row r="9" spans="1:13" s="2" customFormat="1" ht="60.75" customHeight="1" x14ac:dyDescent="0.2">
      <c r="A9" s="15" t="s">
        <v>5</v>
      </c>
      <c r="B9" s="15">
        <v>8407</v>
      </c>
      <c r="C9" s="16" t="s">
        <v>80</v>
      </c>
      <c r="D9" s="17" t="s">
        <v>58</v>
      </c>
      <c r="E9" s="17" t="s">
        <v>46</v>
      </c>
      <c r="F9" s="15" t="s">
        <v>63</v>
      </c>
      <c r="G9" s="17" t="s">
        <v>42</v>
      </c>
      <c r="H9" s="28" t="s">
        <v>102</v>
      </c>
      <c r="I9" s="17" t="s">
        <v>14</v>
      </c>
      <c r="J9" s="18">
        <v>75400</v>
      </c>
      <c r="K9" s="15">
        <v>24</v>
      </c>
      <c r="L9" s="19">
        <v>44774</v>
      </c>
      <c r="M9" s="19">
        <v>45107</v>
      </c>
    </row>
    <row r="10" spans="1:13" s="2" customFormat="1" ht="56.25" customHeight="1" x14ac:dyDescent="0.2">
      <c r="A10" s="15" t="s">
        <v>5</v>
      </c>
      <c r="B10" s="15">
        <v>8578</v>
      </c>
      <c r="C10" s="16" t="s">
        <v>92</v>
      </c>
      <c r="D10" s="17" t="s">
        <v>58</v>
      </c>
      <c r="E10" s="17" t="s">
        <v>47</v>
      </c>
      <c r="F10" s="15" t="s">
        <v>72</v>
      </c>
      <c r="G10" s="17" t="s">
        <v>48</v>
      </c>
      <c r="H10" s="28" t="s">
        <v>105</v>
      </c>
      <c r="I10" s="17" t="s">
        <v>15</v>
      </c>
      <c r="J10" s="18">
        <v>196700</v>
      </c>
      <c r="K10" s="15">
        <v>64</v>
      </c>
      <c r="L10" s="19">
        <v>44805</v>
      </c>
      <c r="M10" s="19">
        <v>45169</v>
      </c>
    </row>
    <row r="11" spans="1:13" s="2" customFormat="1" ht="59.25" customHeight="1" x14ac:dyDescent="0.2">
      <c r="A11" s="15" t="s">
        <v>5</v>
      </c>
      <c r="B11" s="15">
        <v>8593</v>
      </c>
      <c r="C11" s="16" t="s">
        <v>93</v>
      </c>
      <c r="D11" s="17" t="s">
        <v>58</v>
      </c>
      <c r="E11" s="17" t="s">
        <v>37</v>
      </c>
      <c r="F11" s="29" t="s">
        <v>110</v>
      </c>
      <c r="G11" s="33" t="s">
        <v>116</v>
      </c>
      <c r="H11" s="32" t="s">
        <v>114</v>
      </c>
      <c r="I11" s="17" t="s">
        <v>49</v>
      </c>
      <c r="J11" s="18">
        <v>42300</v>
      </c>
      <c r="K11" s="15">
        <v>15</v>
      </c>
      <c r="L11" s="19">
        <v>44833</v>
      </c>
      <c r="M11" s="19">
        <v>44911</v>
      </c>
    </row>
    <row r="12" spans="1:13" s="2" customFormat="1" ht="63" customHeight="1" x14ac:dyDescent="0.2">
      <c r="A12" s="15" t="s">
        <v>5</v>
      </c>
      <c r="B12" s="15">
        <v>8615</v>
      </c>
      <c r="C12" s="16" t="s">
        <v>94</v>
      </c>
      <c r="D12" s="17" t="s">
        <v>58</v>
      </c>
      <c r="E12" s="17" t="s">
        <v>29</v>
      </c>
      <c r="F12" s="15" t="s">
        <v>74</v>
      </c>
      <c r="G12" s="17" t="s">
        <v>13</v>
      </c>
      <c r="H12" s="28" t="s">
        <v>106</v>
      </c>
      <c r="I12" s="17" t="s">
        <v>12</v>
      </c>
      <c r="J12" s="18">
        <v>134800</v>
      </c>
      <c r="K12" s="15">
        <v>40</v>
      </c>
      <c r="L12" s="19">
        <v>44774</v>
      </c>
      <c r="M12" s="19">
        <v>45114</v>
      </c>
    </row>
    <row r="13" spans="1:13" s="2" customFormat="1" ht="59.25" customHeight="1" x14ac:dyDescent="0.2">
      <c r="A13" s="15" t="s">
        <v>5</v>
      </c>
      <c r="B13" s="15">
        <v>8617</v>
      </c>
      <c r="C13" s="16" t="s">
        <v>94</v>
      </c>
      <c r="D13" s="17" t="s">
        <v>58</v>
      </c>
      <c r="E13" s="17" t="s">
        <v>28</v>
      </c>
      <c r="F13" s="15" t="s">
        <v>75</v>
      </c>
      <c r="G13" s="17" t="s">
        <v>13</v>
      </c>
      <c r="H13" s="28" t="s">
        <v>106</v>
      </c>
      <c r="I13" s="17" t="s">
        <v>12</v>
      </c>
      <c r="J13" s="18">
        <v>134800</v>
      </c>
      <c r="K13" s="15">
        <v>40</v>
      </c>
      <c r="L13" s="19">
        <v>44935</v>
      </c>
      <c r="M13" s="19">
        <v>45268</v>
      </c>
    </row>
    <row r="14" spans="1:13" s="2" customFormat="1" ht="61.5" customHeight="1" x14ac:dyDescent="0.2">
      <c r="A14" s="15" t="s">
        <v>2</v>
      </c>
      <c r="B14" s="15">
        <v>8405</v>
      </c>
      <c r="C14" s="16" t="s">
        <v>80</v>
      </c>
      <c r="D14" s="17" t="s">
        <v>58</v>
      </c>
      <c r="E14" s="17" t="s">
        <v>27</v>
      </c>
      <c r="F14" s="15" t="s">
        <v>62</v>
      </c>
      <c r="G14" s="17" t="s">
        <v>42</v>
      </c>
      <c r="H14" s="28" t="s">
        <v>102</v>
      </c>
      <c r="I14" s="17" t="s">
        <v>14</v>
      </c>
      <c r="J14" s="18">
        <v>111100</v>
      </c>
      <c r="K14" s="15">
        <v>36</v>
      </c>
      <c r="L14" s="19">
        <v>44774</v>
      </c>
      <c r="M14" s="19">
        <v>45107</v>
      </c>
    </row>
    <row r="15" spans="1:13" s="2" customFormat="1" ht="61.5" customHeight="1" x14ac:dyDescent="0.2">
      <c r="A15" s="15" t="s">
        <v>2</v>
      </c>
      <c r="B15" s="15">
        <v>8410</v>
      </c>
      <c r="C15" s="16" t="s">
        <v>86</v>
      </c>
      <c r="D15" s="17" t="s">
        <v>58</v>
      </c>
      <c r="E15" s="17" t="s">
        <v>43</v>
      </c>
      <c r="F15" s="15" t="s">
        <v>64</v>
      </c>
      <c r="G15" s="17" t="s">
        <v>13</v>
      </c>
      <c r="H15" s="28" t="s">
        <v>107</v>
      </c>
      <c r="I15" s="17" t="s">
        <v>12</v>
      </c>
      <c r="J15" s="18">
        <v>267700</v>
      </c>
      <c r="K15" s="15">
        <v>80</v>
      </c>
      <c r="L15" s="19">
        <v>44774</v>
      </c>
      <c r="M15" s="19">
        <v>45108</v>
      </c>
    </row>
    <row r="16" spans="1:13" s="2" customFormat="1" ht="120" x14ac:dyDescent="0.2">
      <c r="A16" s="15" t="s">
        <v>2</v>
      </c>
      <c r="B16" s="15">
        <v>8505</v>
      </c>
      <c r="C16" s="16" t="s">
        <v>87</v>
      </c>
      <c r="D16" s="17" t="s">
        <v>58</v>
      </c>
      <c r="E16" s="17" t="s">
        <v>44</v>
      </c>
      <c r="F16" s="15" t="s">
        <v>67</v>
      </c>
      <c r="G16" s="17" t="s">
        <v>88</v>
      </c>
      <c r="H16" s="28" t="s">
        <v>108</v>
      </c>
      <c r="I16" s="30" t="s">
        <v>112</v>
      </c>
      <c r="J16" s="18">
        <v>154400</v>
      </c>
      <c r="K16" s="15">
        <v>45</v>
      </c>
      <c r="L16" s="19">
        <v>44774</v>
      </c>
      <c r="M16" s="19">
        <v>45107</v>
      </c>
    </row>
    <row r="17" spans="1:13" s="2" customFormat="1" ht="105" x14ac:dyDescent="0.2">
      <c r="A17" s="15" t="s">
        <v>2</v>
      </c>
      <c r="B17" s="15">
        <v>8506</v>
      </c>
      <c r="C17" s="16" t="s">
        <v>87</v>
      </c>
      <c r="D17" s="17" t="s">
        <v>58</v>
      </c>
      <c r="E17" s="17" t="s">
        <v>45</v>
      </c>
      <c r="F17" s="15" t="s">
        <v>68</v>
      </c>
      <c r="G17" s="17" t="s">
        <v>89</v>
      </c>
      <c r="H17" s="28" t="s">
        <v>108</v>
      </c>
      <c r="I17" s="30" t="s">
        <v>113</v>
      </c>
      <c r="J17" s="18">
        <v>115900</v>
      </c>
      <c r="K17" s="15">
        <v>45</v>
      </c>
      <c r="L17" s="19">
        <v>44774</v>
      </c>
      <c r="M17" s="19">
        <v>45135</v>
      </c>
    </row>
    <row r="18" spans="1:13" s="2" customFormat="1" ht="62.25" customHeight="1" x14ac:dyDescent="0.2">
      <c r="A18" s="15" t="s">
        <v>2</v>
      </c>
      <c r="B18" s="15">
        <v>8591</v>
      </c>
      <c r="C18" s="16" t="s">
        <v>90</v>
      </c>
      <c r="D18" s="17" t="s">
        <v>58</v>
      </c>
      <c r="E18" s="17" t="s">
        <v>37</v>
      </c>
      <c r="F18" s="15" t="s">
        <v>73</v>
      </c>
      <c r="G18" s="33" t="s">
        <v>116</v>
      </c>
      <c r="H18" s="31" t="s">
        <v>114</v>
      </c>
      <c r="I18" s="30" t="s">
        <v>49</v>
      </c>
      <c r="J18" s="18">
        <v>78800</v>
      </c>
      <c r="K18" s="15">
        <v>30</v>
      </c>
      <c r="L18" s="19">
        <v>44999</v>
      </c>
      <c r="M18" s="19">
        <v>45093</v>
      </c>
    </row>
    <row r="19" spans="1:13" s="2" customFormat="1" ht="60.75" customHeight="1" x14ac:dyDescent="0.2">
      <c r="A19" s="15" t="s">
        <v>3</v>
      </c>
      <c r="B19" s="15">
        <v>8392</v>
      </c>
      <c r="C19" s="16" t="s">
        <v>95</v>
      </c>
      <c r="D19" s="17" t="s">
        <v>58</v>
      </c>
      <c r="E19" s="17" t="s">
        <v>34</v>
      </c>
      <c r="F19" s="15" t="s">
        <v>59</v>
      </c>
      <c r="G19" s="17" t="s">
        <v>35</v>
      </c>
      <c r="H19" s="28" t="s">
        <v>104</v>
      </c>
      <c r="I19" s="17" t="s">
        <v>12</v>
      </c>
      <c r="J19" s="18">
        <v>46500</v>
      </c>
      <c r="K19" s="15">
        <v>14</v>
      </c>
      <c r="L19" s="19">
        <v>45013</v>
      </c>
      <c r="M19" s="19">
        <v>45047</v>
      </c>
    </row>
    <row r="20" spans="1:13" s="2" customFormat="1" ht="60" x14ac:dyDescent="0.2">
      <c r="A20" s="15" t="s">
        <v>3</v>
      </c>
      <c r="B20" s="15">
        <v>8542</v>
      </c>
      <c r="C20" s="16" t="s">
        <v>96</v>
      </c>
      <c r="D20" s="17" t="s">
        <v>58</v>
      </c>
      <c r="E20" s="17" t="s">
        <v>36</v>
      </c>
      <c r="F20" s="15" t="s">
        <v>69</v>
      </c>
      <c r="G20" s="17" t="s">
        <v>31</v>
      </c>
      <c r="H20" s="17" t="s">
        <v>11</v>
      </c>
      <c r="I20" s="17" t="s">
        <v>10</v>
      </c>
      <c r="J20" s="18">
        <v>116400</v>
      </c>
      <c r="K20" s="15">
        <v>36</v>
      </c>
      <c r="L20" s="19">
        <v>44837</v>
      </c>
      <c r="M20" s="19">
        <v>45198</v>
      </c>
    </row>
    <row r="21" spans="1:13" s="2" customFormat="1" ht="56.25" customHeight="1" x14ac:dyDescent="0.2">
      <c r="A21" s="15" t="s">
        <v>3</v>
      </c>
      <c r="B21" s="15">
        <v>8592</v>
      </c>
      <c r="C21" s="16" t="s">
        <v>90</v>
      </c>
      <c r="D21" s="17" t="s">
        <v>58</v>
      </c>
      <c r="E21" s="17" t="s">
        <v>37</v>
      </c>
      <c r="F21" s="15" t="s">
        <v>65</v>
      </c>
      <c r="G21" s="33" t="s">
        <v>116</v>
      </c>
      <c r="H21" s="32" t="s">
        <v>115</v>
      </c>
      <c r="I21" s="30" t="s">
        <v>49</v>
      </c>
      <c r="J21" s="18">
        <v>43700</v>
      </c>
      <c r="K21" s="15">
        <v>15</v>
      </c>
      <c r="L21" s="19">
        <v>44824</v>
      </c>
      <c r="M21" s="19">
        <v>44916</v>
      </c>
    </row>
    <row r="22" spans="1:13" s="2" customFormat="1" ht="75" x14ac:dyDescent="0.2">
      <c r="A22" s="15" t="s">
        <v>3</v>
      </c>
      <c r="B22" s="15">
        <v>8601</v>
      </c>
      <c r="C22" s="16" t="s">
        <v>97</v>
      </c>
      <c r="D22" s="17" t="s">
        <v>58</v>
      </c>
      <c r="E22" s="17" t="s">
        <v>38</v>
      </c>
      <c r="F22" s="29" t="s">
        <v>111</v>
      </c>
      <c r="G22" s="17" t="s">
        <v>39</v>
      </c>
      <c r="H22" s="17" t="s">
        <v>40</v>
      </c>
      <c r="I22" s="17" t="s">
        <v>33</v>
      </c>
      <c r="J22" s="18">
        <v>140200</v>
      </c>
      <c r="K22" s="15">
        <v>50</v>
      </c>
      <c r="L22" s="19">
        <v>44805</v>
      </c>
      <c r="M22" s="19">
        <v>45169</v>
      </c>
    </row>
    <row r="23" spans="1:13" s="2" customFormat="1" ht="61.5" customHeight="1" x14ac:dyDescent="0.2">
      <c r="A23" s="15" t="s">
        <v>3</v>
      </c>
      <c r="B23" s="15">
        <v>8612</v>
      </c>
      <c r="C23" s="16" t="s">
        <v>98</v>
      </c>
      <c r="D23" s="17" t="s">
        <v>58</v>
      </c>
      <c r="E23" s="17" t="s">
        <v>41</v>
      </c>
      <c r="F23" s="15" t="s">
        <v>59</v>
      </c>
      <c r="G23" s="17" t="s">
        <v>13</v>
      </c>
      <c r="H23" s="17" t="s">
        <v>32</v>
      </c>
      <c r="I23" s="17" t="s">
        <v>12</v>
      </c>
      <c r="J23" s="18">
        <v>75900</v>
      </c>
      <c r="K23" s="15">
        <v>24</v>
      </c>
      <c r="L23" s="19">
        <v>44774</v>
      </c>
      <c r="M23" s="19">
        <v>45107</v>
      </c>
    </row>
    <row r="24" spans="1:13" s="2" customFormat="1" x14ac:dyDescent="0.25">
      <c r="A24" s="20"/>
      <c r="B24" s="21"/>
      <c r="C24" s="22"/>
      <c r="D24" s="23"/>
      <c r="E24" s="23"/>
      <c r="F24" s="20"/>
      <c r="G24" s="24">
        <f>COUNTA(G2:G23)</f>
        <v>22</v>
      </c>
      <c r="H24" s="23" t="s">
        <v>7</v>
      </c>
      <c r="I24" s="25"/>
      <c r="J24" s="26">
        <f>SUM(J2:J23)</f>
        <v>2411000</v>
      </c>
      <c r="K24" s="27">
        <f>SUM(K2:K23)</f>
        <v>746</v>
      </c>
      <c r="L24" s="27"/>
      <c r="M24" s="27"/>
    </row>
    <row r="31" spans="1:13" s="6" customFormat="1" x14ac:dyDescent="0.3">
      <c r="A31" s="1"/>
      <c r="B31" s="3"/>
      <c r="C31" s="1"/>
      <c r="D31" s="9"/>
      <c r="E31" s="9"/>
      <c r="F31" s="2"/>
      <c r="G31" s="7"/>
      <c r="H31" s="7"/>
      <c r="I31" s="8"/>
      <c r="J31" s="5"/>
      <c r="K31" s="4"/>
    </row>
    <row r="32" spans="1:13" s="6" customFormat="1" x14ac:dyDescent="0.3">
      <c r="A32" s="1"/>
      <c r="B32" s="3"/>
      <c r="C32" s="1"/>
      <c r="D32" s="9"/>
      <c r="E32" s="9"/>
      <c r="F32" s="2"/>
      <c r="G32" s="7"/>
      <c r="H32" s="7"/>
      <c r="I32" s="8"/>
      <c r="J32" s="5"/>
      <c r="K32" s="4"/>
    </row>
    <row r="33" spans="1:11" s="6" customFormat="1" x14ac:dyDescent="0.3">
      <c r="A33" s="1"/>
      <c r="B33" s="3"/>
      <c r="C33" s="1"/>
      <c r="D33" s="9"/>
      <c r="E33" s="9"/>
      <c r="F33" s="2"/>
      <c r="G33" s="7"/>
      <c r="H33" s="7"/>
      <c r="I33" s="8"/>
      <c r="J33" s="5"/>
      <c r="K33" s="4"/>
    </row>
    <row r="34" spans="1:11" s="6" customFormat="1" x14ac:dyDescent="0.3">
      <c r="A34" s="1"/>
      <c r="B34" s="3"/>
      <c r="C34" s="1"/>
      <c r="D34" s="9"/>
      <c r="E34" s="9"/>
      <c r="F34" s="2"/>
      <c r="G34" s="7"/>
      <c r="H34" s="7"/>
      <c r="I34" s="8"/>
      <c r="J34" s="5"/>
      <c r="K34" s="4"/>
    </row>
    <row r="35" spans="1:11" s="6" customFormat="1" x14ac:dyDescent="0.3">
      <c r="A35" s="1"/>
      <c r="B35" s="3"/>
      <c r="C35" s="1"/>
      <c r="D35" s="9"/>
      <c r="E35" s="9"/>
      <c r="F35" s="2"/>
      <c r="G35" s="7"/>
      <c r="H35" s="7"/>
      <c r="I35" s="8"/>
      <c r="J35" s="5"/>
      <c r="K35" s="4"/>
    </row>
    <row r="36" spans="1:11" s="6" customFormat="1" x14ac:dyDescent="0.3">
      <c r="A36" s="1"/>
      <c r="B36" s="3"/>
      <c r="C36" s="1"/>
      <c r="D36" s="9"/>
      <c r="E36" s="9"/>
      <c r="F36" s="2"/>
      <c r="G36" s="7"/>
      <c r="H36" s="7"/>
      <c r="I36" s="8"/>
      <c r="J36" s="5"/>
      <c r="K36" s="4"/>
    </row>
    <row r="37" spans="1:11" s="6" customFormat="1" x14ac:dyDescent="0.3">
      <c r="A37" s="1"/>
      <c r="B37" s="3"/>
      <c r="C37" s="1"/>
      <c r="D37" s="9"/>
      <c r="E37" s="9"/>
      <c r="F37" s="2"/>
      <c r="G37" s="7"/>
      <c r="H37" s="7"/>
      <c r="I37" s="8"/>
      <c r="J37" s="5"/>
      <c r="K37" s="4"/>
    </row>
  </sheetData>
  <autoFilter ref="A1:K24" xr:uid="{00000000-0009-0000-0000-000000000000}"/>
  <sortState xmlns:xlrd2="http://schemas.microsoft.com/office/spreadsheetml/2017/richdata2" ref="A14:M24">
    <sortCondition ref="A14:A24"/>
    <sortCondition ref="B14:B24"/>
  </sortState>
  <customSheetViews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98145C57-F418-4E30-B8E3-44CB15D42846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E8DE4DBE-0C84-4C9D-90B1-BE50C498659B}"/>
    </customSheetView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E176ECE1-19A1-49CA-86BC-8E83163BD525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62" fitToHeight="0" orientation="landscape" r:id="rId4"/>
  <headerFooter>
    <oddHeader xml:space="preserve">&amp;L&amp;"Arial,Bold"&amp;18Skill Up
2022-23 Funding Round Approved Projects — Round 1&amp;R&amp;"-,Bold"&amp;20
Department of Employment, Small Business and Training
</oddHeader>
    <oddFooter>&amp;L&amp;"-,Bold"&amp;11* Project RTOs,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projects</vt:lpstr>
      <vt:lpstr>'Approved projects'!Print_Area</vt:lpstr>
      <vt:lpstr>'Approved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Hugh Griffin</cp:lastModifiedBy>
  <cp:lastPrinted>2021-11-08T04:01:43Z</cp:lastPrinted>
  <dcterms:created xsi:type="dcterms:W3CDTF">2017-06-19T01:31:41Z</dcterms:created>
  <dcterms:modified xsi:type="dcterms:W3CDTF">2022-08-07T23:57:38Z</dcterms:modified>
</cp:coreProperties>
</file>