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1st Funding Round 2024-25\"/>
    </mc:Choice>
  </mc:AlternateContent>
  <xr:revisionPtr revIDLastSave="0" documentId="13_ncr:1_{E47B14D5-CA86-422C-A274-136F17FAAEEB}" xr6:coauthVersionLast="47" xr6:coauthVersionMax="47" xr10:uidLastSave="{00000000-0000-0000-0000-000000000000}"/>
  <bookViews>
    <workbookView xWindow="28680" yWindow="-120" windowWidth="29040" windowHeight="15840" xr2:uid="{00000000-000D-0000-FFFF-FFFF00000000}"/>
  </bookViews>
  <sheets>
    <sheet name="Rd 1 2024-25 Approved Projects" sheetId="2" r:id="rId1"/>
  </sheets>
  <definedNames>
    <definedName name="_xlnm._FilterDatabase" localSheetId="0" hidden="1">'Rd 1 2024-25 Approved Projects'!$A$1:$M$1</definedName>
    <definedName name="_xlnm.Print_Titles" localSheetId="0">'Rd 1 2024-25 Approved Projects'!$1:$1</definedName>
    <definedName name="Z_7B8F9E4A_590B_4E3D_8555_2C8244B33475_.wvu.FilterData" localSheetId="0" hidden="1">'Rd 1 2024-25 Approved Projects'!$A$1:$K$13</definedName>
    <definedName name="Z_7B8F9E4A_590B_4E3D_8555_2C8244B33475_.wvu.PrintArea" localSheetId="0" hidden="1">'Rd 1 2024-25 Approved Projects'!$A$1:$K$13</definedName>
    <definedName name="Z_7B8F9E4A_590B_4E3D_8555_2C8244B33475_.wvu.PrintTitles" localSheetId="0" hidden="1">'Rd 1 2024-25 Approved Projects'!$1:$1</definedName>
    <definedName name="Z_99735CC1_C881_477F_A7AC_856D22D941BC_.wvu.FilterData" localSheetId="0" hidden="1">'Rd 1 2024-25 Approved Projects'!$A$1:$K$13</definedName>
    <definedName name="Z_99735CC1_C881_477F_A7AC_856D22D941BC_.wvu.PrintArea" localSheetId="0" hidden="1">'Rd 1 2024-25 Approved Projects'!$A$1:$K$13</definedName>
    <definedName name="Z_99735CC1_C881_477F_A7AC_856D22D941BC_.wvu.PrintTitles" localSheetId="0" hidden="1">'Rd 1 2024-25 Approved Projects'!$1:$1</definedName>
    <definedName name="Z_9E4272C3_599D_4510_9FF9_5612A82B4561_.wvu.FilterData" localSheetId="0" hidden="1">'Rd 1 2024-25 Approved Projects'!$A$1:$K$13</definedName>
    <definedName name="Z_9E4272C3_599D_4510_9FF9_5612A82B4561_.wvu.PrintArea" localSheetId="0" hidden="1">'Rd 1 2024-25 Approved Projects'!$A$1:$K$13</definedName>
    <definedName name="Z_9E4272C3_599D_4510_9FF9_5612A82B4561_.wvu.PrintTitles" localSheetId="0" hidden="1">'Rd 1 2024-25 Approved Projects'!$1:$1</definedName>
  </definedNames>
  <calcPr calcId="191029"/>
  <customWorkbookViews>
    <customWorkbookView name="DE VRIES, Mark - Personal View" guid="{9E4272C3-599D-4510-9FF9-5612A82B4561}" mergeInterval="0" personalView="1" maximized="1" xWindow="-8" yWindow="-8" windowWidth="1936" windowHeight="1056" activeSheetId="2"/>
    <customWorkbookView name="VENING, Harry - Personal View" guid="{99735CC1-C881-477F-A7AC-856D22D941BC}" mergeInterval="0" personalView="1" maximized="1" xWindow="1912" yWindow="-8" windowWidth="1936" windowHeight="1056" activeSheetId="2"/>
    <customWorkbookView name="YABSLEY, Lorraine - Personal View" guid="{A0EF3D03-C9D6-4FAD-8876-E72D64F15F26}" mergeInterval="0" personalView="1" maximized="1" xWindow="-8" yWindow="-8" windowWidth="1936" windowHeight="1056" activeSheetId="1"/>
    <customWorkbookView name="NICHOLS, Ruane - Personal View" guid="{370C8E1F-362E-4A4D-93B3-1C82C7165EE9}" mergeInterval="0" personalView="1" maximized="1" xWindow="1912" yWindow="-8" windowWidth="1936" windowHeight="1056" activeSheetId="1"/>
    <customWorkbookView name="NAIDU, Muni - Personal View" guid="{7B8F9E4A-590B-4E3D-8555-2C8244B33475}"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 l="1"/>
  <c r="K13" i="2"/>
  <c r="J13" i="2"/>
</calcChain>
</file>

<file path=xl/sharedStrings.xml><?xml version="1.0" encoding="utf-8"?>
<sst xmlns="http://schemas.openxmlformats.org/spreadsheetml/2006/main" count="102" uniqueCount="68">
  <si>
    <t>Project Name</t>
  </si>
  <si>
    <t>Region</t>
  </si>
  <si>
    <t>projects</t>
  </si>
  <si>
    <t>Assist</t>
  </si>
  <si>
    <t>Total Funds</t>
  </si>
  <si>
    <t>Industry Area</t>
  </si>
  <si>
    <t>Qualifications</t>
  </si>
  <si>
    <t>Delivery Locations</t>
  </si>
  <si>
    <t>Program</t>
  </si>
  <si>
    <t>App ID</t>
  </si>
  <si>
    <t>Organisation Details</t>
  </si>
  <si>
    <t>DS</t>
  </si>
  <si>
    <t>MT</t>
  </si>
  <si>
    <t>NC</t>
  </si>
  <si>
    <t>SE</t>
  </si>
  <si>
    <t>SOUTHPORT</t>
  </si>
  <si>
    <t>Skill Up</t>
  </si>
  <si>
    <t>Business</t>
  </si>
  <si>
    <t>Community Services</t>
  </si>
  <si>
    <t>Hospitality</t>
  </si>
  <si>
    <t>Building Caring Communities</t>
  </si>
  <si>
    <t>Hop Up To Hospitality</t>
  </si>
  <si>
    <t>Skill Up - Move Up</t>
  </si>
  <si>
    <t>Digital Business Mastery</t>
  </si>
  <si>
    <t>Certificate II Security Operations</t>
  </si>
  <si>
    <t>WorkAble - North Gold Coast</t>
  </si>
  <si>
    <t>WorkAble - South Gold Coast</t>
  </si>
  <si>
    <t>WorkAble 7 - Central Gold Coast</t>
  </si>
  <si>
    <t>Work Skills 4 Migrants</t>
  </si>
  <si>
    <t>TOOWOOMBA CITY</t>
  </si>
  <si>
    <t>LUTWYCHE</t>
  </si>
  <si>
    <t>NORTH LAKES</t>
  </si>
  <si>
    <t>TOOWOOMBA CITY
CENTENARY HEIGHTS</t>
  </si>
  <si>
    <t>LOGAN CENTRAL</t>
  </si>
  <si>
    <t>TRINITY PARK
PARRAMATTA PARK</t>
  </si>
  <si>
    <t>PEREGIAN BEACH
PARREARRA</t>
  </si>
  <si>
    <t>UPPER COOMERA
PIMPAMA
SOUTHPORT
LOGANHOLME
HELENSVALE</t>
  </si>
  <si>
    <t>BURLEIGH WATERS
SOUTHPORT
ROBINA</t>
  </si>
  <si>
    <t>SOUTHPORT
BIGGERA WATERS
HELENSVALE
LABRADOR</t>
  </si>
  <si>
    <t>CHC33021 Certificate III in Individual Support</t>
  </si>
  <si>
    <t>BSB30120 Certificate III in Business</t>
  </si>
  <si>
    <t>BSB20120 Certificate II in Workplace Skills</t>
  </si>
  <si>
    <t>SIT20421 Certificate II in Cookery</t>
  </si>
  <si>
    <t>Asset Training Australia Pty Ltd</t>
  </si>
  <si>
    <t>Carers Queensland Ltd</t>
  </si>
  <si>
    <t>Mihaven Pty. Ltd.</t>
  </si>
  <si>
    <t>Ashtrail Pty. Ltd.</t>
  </si>
  <si>
    <t>Ash Pty. Ltd.
Aurora Training Institute Pty Ltd
Australian Pacific Services Pty Ltd
Tafe Queensland</t>
  </si>
  <si>
    <t>TAFE Queensland</t>
  </si>
  <si>
    <t>Paul, Belinda Denise</t>
  </si>
  <si>
    <t>ACE Community Colleges Ltd.
Ash Pty. Ltd.
Aurora Training Institute Pty Ltd
Strategix Training Group Pty Ltd</t>
  </si>
  <si>
    <t>ACE Community Colleges Ltd.
Aurora Training Institute Pty Ltd</t>
  </si>
  <si>
    <t>FQ</t>
  </si>
  <si>
    <t>*Start Date</t>
  </si>
  <si>
    <t>*End Date</t>
  </si>
  <si>
    <r>
      <t xml:space="preserve">CHC33021 Certificate III in Individual Support
</t>
    </r>
    <r>
      <rPr>
        <u/>
        <sz val="11"/>
        <rFont val="Calibri"/>
        <family val="2"/>
        <scheme val="minor"/>
      </rPr>
      <t xml:space="preserve">Unit of competency:
</t>
    </r>
    <r>
      <rPr>
        <sz val="11"/>
        <rFont val="Calibri"/>
        <family val="2"/>
        <scheme val="minor"/>
      </rPr>
      <t>HLTAID011 Provide First Aid</t>
    </r>
  </si>
  <si>
    <r>
      <t>The Corporation of the Roman Catholic Diocese of Toowoomba Catholiccare Social Services</t>
    </r>
    <r>
      <rPr>
        <sz val="11"/>
        <rFont val="Calibri"/>
        <family val="2"/>
        <scheme val="minor"/>
      </rPr>
      <t>_x000D_
Contact: Katherine Venables 0427 210 298_x000D_</t>
    </r>
    <r>
      <rPr>
        <b/>
        <u/>
        <sz val="11"/>
        <rFont val="Calibri"/>
        <family val="2"/>
        <scheme val="minor"/>
      </rPr>
      <t xml:space="preserve">
www.catholiccare.services</t>
    </r>
  </si>
  <si>
    <r>
      <t>Marlin Coast Neighbourhood Centre Inc</t>
    </r>
    <r>
      <rPr>
        <sz val="11"/>
        <rFont val="Calibri"/>
        <family val="2"/>
        <scheme val="minor"/>
      </rPr>
      <t>_x000D_
Contact: Prue Rheuben (07) 4055 6440_x000D_</t>
    </r>
    <r>
      <rPr>
        <b/>
        <u/>
        <sz val="11"/>
        <rFont val="Calibri"/>
        <family val="2"/>
        <scheme val="minor"/>
      </rPr>
      <t xml:space="preserve">
www.mcnc.org.au</t>
    </r>
  </si>
  <si>
    <r>
      <t>The Solution Network Australia Foundation</t>
    </r>
    <r>
      <rPr>
        <sz val="11"/>
        <rFont val="Calibri"/>
        <family val="2"/>
        <scheme val="minor"/>
      </rPr>
      <t xml:space="preserve">
Contact: David Fraser 0423 359 840</t>
    </r>
    <r>
      <rPr>
        <b/>
        <u/>
        <sz val="11"/>
        <rFont val="Calibri"/>
        <family val="2"/>
        <scheme val="minor"/>
      </rPr>
      <t xml:space="preserve">
www.solutions.org.au</t>
    </r>
  </si>
  <si>
    <r>
      <t>Multicultural Families Organisation Incorporated</t>
    </r>
    <r>
      <rPr>
        <sz val="11"/>
        <rFont val="Calibri"/>
        <family val="2"/>
        <scheme val="minor"/>
      </rPr>
      <t>_x000D_
Contact: Cornelia Babbage (07) 5571 0381_x000D_</t>
    </r>
    <r>
      <rPr>
        <b/>
        <u/>
        <sz val="11"/>
        <rFont val="Calibri"/>
        <family val="2"/>
        <scheme val="minor"/>
      </rPr>
      <t xml:space="preserve">
www.mfo.org.au</t>
    </r>
  </si>
  <si>
    <r>
      <t>Multilink Community Services Inc</t>
    </r>
    <r>
      <rPr>
        <sz val="11"/>
        <rFont val="Calibri"/>
        <family val="2"/>
        <scheme val="minor"/>
      </rPr>
      <t>_x000D_
Contact: Peter Hutton 0413 153 898_x000D_</t>
    </r>
    <r>
      <rPr>
        <b/>
        <u/>
        <sz val="11"/>
        <rFont val="Calibri"/>
        <family val="2"/>
        <scheme val="minor"/>
      </rPr>
      <t xml:space="preserve">
www.multilink.org.au</t>
    </r>
  </si>
  <si>
    <r>
      <t xml:space="preserve">CPP20218 Certificate II in Security Operations
</t>
    </r>
    <r>
      <rPr>
        <u/>
        <sz val="11"/>
        <rFont val="Calibri"/>
        <family val="2"/>
        <scheme val="minor"/>
      </rPr>
      <t xml:space="preserve">Units of competency:
</t>
    </r>
    <r>
      <rPr>
        <sz val="11"/>
        <rFont val="Calibri"/>
        <family val="2"/>
        <scheme val="minor"/>
      </rPr>
      <t>HLTAID011 Provide First Aid
HLTAID009 Provide cardiopulmonary resuscitation
SITHFAB021 Provide responsible service of alcohol
CPCWHS1001 Prepare to work safely in the construction industry</t>
    </r>
  </si>
  <si>
    <r>
      <t>The Migrant Centre Organisation Inc.</t>
    </r>
    <r>
      <rPr>
        <sz val="11"/>
        <rFont val="Calibri"/>
        <family val="2"/>
        <scheme val="minor"/>
      </rPr>
      <t>_x000D_
Contact: Zeljana Anna Zubac (07) 5591 7261_x000D_</t>
    </r>
    <r>
      <rPr>
        <b/>
        <u/>
        <sz val="11"/>
        <rFont val="Calibri"/>
        <family val="2"/>
        <scheme val="minor"/>
      </rPr>
      <t xml:space="preserve">
www.migrantcentre.org</t>
    </r>
  </si>
  <si>
    <r>
      <t xml:space="preserve">CHC32015 Certificate III in Community Services
CHC30121 Certificate III in Early Childhood Education and Care
HLT37315 Certificate III in Health Administration
HLT33115 Certificate III in Health Services Assistance
CHC33021 Certificate III in Individual Support
CHC30221 Certificate III in School Based Education Support
</t>
    </r>
    <r>
      <rPr>
        <u/>
        <sz val="11"/>
        <rFont val="Calibri"/>
        <family val="2"/>
        <scheme val="minor"/>
      </rPr>
      <t>Unit of competency:</t>
    </r>
    <r>
      <rPr>
        <sz val="11"/>
        <rFont val="Calibri"/>
        <family val="2"/>
        <scheme val="minor"/>
      </rPr>
      <t xml:space="preserve">
HLTAID011 Provide First Aid</t>
    </r>
  </si>
  <si>
    <r>
      <t xml:space="preserve">CHC32015 Certificate III in Community Services
CHC30121 Certificate III in Early Childhood Education and Care
HLT37315 Certificate III in Health Administration
HLT33115 Certificate III in Health Services Assistance
CHC33021 Certificate III in Individual Support
</t>
    </r>
    <r>
      <rPr>
        <u/>
        <sz val="11"/>
        <rFont val="Calibri"/>
        <family val="2"/>
        <scheme val="minor"/>
      </rPr>
      <t>Unit of competency:</t>
    </r>
    <r>
      <rPr>
        <sz val="11"/>
        <rFont val="Calibri"/>
        <family val="2"/>
        <scheme val="minor"/>
      </rPr>
      <t xml:space="preserve">
HLTAID011 Provide First Aid</t>
    </r>
  </si>
  <si>
    <r>
      <t xml:space="preserve">CHC32015 Certificate III in Community Services
CHC30121 Certificate III in Early Childhood Education and Care
HLT37315 Certificate III in Health Administration
HLT33115 Certificate III in Health Services Assistance
CHC33021 Certificate III in Individual Support
</t>
    </r>
    <r>
      <rPr>
        <u/>
        <sz val="11"/>
        <rFont val="Calibri"/>
        <family val="2"/>
        <scheme val="minor"/>
      </rPr>
      <t xml:space="preserve">
Unit of competency:
</t>
    </r>
    <r>
      <rPr>
        <sz val="11"/>
        <rFont val="Calibri"/>
        <family val="2"/>
        <scheme val="minor"/>
      </rPr>
      <t>HLTAID011 Provide First Aid</t>
    </r>
  </si>
  <si>
    <t>*Partnering RTOs</t>
  </si>
  <si>
    <r>
      <t>Carers Queensland Ltd</t>
    </r>
    <r>
      <rPr>
        <sz val="11"/>
        <rFont val="Calibri"/>
        <family val="2"/>
        <scheme val="minor"/>
      </rPr>
      <t xml:space="preserve">
Contact: Fritha Radyk 1300 626 636</t>
    </r>
    <r>
      <rPr>
        <b/>
        <u/>
        <sz val="11"/>
        <rFont val="Calibri"/>
        <family val="2"/>
        <scheme val="minor"/>
      </rPr>
      <t xml:space="preserve">
www.carersqld.asn.au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</si>
</sst>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3" fillId="0" borderId="0"/>
    <xf numFmtId="0" fontId="4" fillId="0" borderId="0"/>
    <xf numFmtId="0" fontId="2" fillId="0" borderId="0"/>
    <xf numFmtId="0" fontId="4" fillId="0" borderId="0"/>
  </cellStyleXfs>
  <cellXfs count="29">
    <xf numFmtId="0" fontId="0" fillId="0" borderId="0" xfId="0"/>
    <xf numFmtId="0" fontId="5" fillId="2" borderId="0" xfId="3" applyFont="1" applyFill="1" applyAlignment="1">
      <alignment vertical="top" wrapText="1"/>
    </xf>
    <xf numFmtId="49" fontId="5" fillId="2" borderId="0" xfId="3" applyNumberFormat="1" applyFont="1" applyFill="1" applyAlignment="1">
      <alignment vertical="top" wrapText="1"/>
    </xf>
    <xf numFmtId="0" fontId="5" fillId="2" borderId="0" xfId="3" applyFont="1" applyFill="1" applyAlignment="1">
      <alignment horizontal="center" vertical="top" wrapText="1"/>
    </xf>
    <xf numFmtId="0" fontId="5" fillId="2" borderId="0" xfId="3" applyFont="1" applyFill="1" applyAlignment="1">
      <alignment horizontal="center" vertical="center" wrapText="1"/>
    </xf>
    <xf numFmtId="164" fontId="5" fillId="2" borderId="0" xfId="3" applyNumberFormat="1" applyFont="1" applyFill="1" applyAlignment="1">
      <alignment horizontal="center" vertical="top" wrapText="1"/>
    </xf>
    <xf numFmtId="0" fontId="1" fillId="0" borderId="0" xfId="3" applyFont="1" applyAlignment="1">
      <alignment wrapText="1"/>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1" fillId="0" borderId="1" xfId="3" applyNumberFormat="1" applyFont="1" applyFill="1" applyBorder="1" applyAlignment="1">
      <alignment vertical="center" wrapText="1"/>
    </xf>
    <xf numFmtId="0" fontId="1" fillId="0" borderId="0" xfId="3" applyFont="1" applyAlignment="1">
      <alignment vertical="center" wrapText="1"/>
    </xf>
    <xf numFmtId="0" fontId="5" fillId="2" borderId="2" xfId="3" applyFont="1" applyFill="1" applyBorder="1" applyAlignment="1">
      <alignment vertical="center" wrapText="1"/>
    </xf>
    <xf numFmtId="49" fontId="5" fillId="2" borderId="2" xfId="3" applyNumberFormat="1" applyFont="1" applyFill="1" applyBorder="1" applyAlignment="1">
      <alignmen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right" vertical="center" wrapText="1"/>
    </xf>
    <xf numFmtId="0" fontId="7" fillId="2" borderId="2" xfId="3" applyFont="1" applyFill="1" applyBorder="1" applyAlignment="1">
      <alignment horizontal="center" vertical="center" wrapText="1"/>
    </xf>
    <xf numFmtId="164" fontId="5" fillId="2" borderId="2" xfId="3" applyNumberFormat="1" applyFont="1" applyFill="1" applyBorder="1" applyAlignment="1">
      <alignment horizontal="center" vertical="center" wrapText="1"/>
    </xf>
    <xf numFmtId="3" fontId="5" fillId="2" borderId="2" xfId="3" applyNumberFormat="1" applyFont="1" applyFill="1" applyBorder="1" applyAlignment="1">
      <alignment horizontal="center" vertical="center" wrapText="1"/>
    </xf>
    <xf numFmtId="49" fontId="1" fillId="0" borderId="0" xfId="3" applyNumberFormat="1" applyFont="1" applyAlignment="1">
      <alignment vertical="center" wrapText="1"/>
    </xf>
    <xf numFmtId="0" fontId="1" fillId="0" borderId="0" xfId="3" applyFont="1" applyAlignment="1">
      <alignment horizontal="left" wrapText="1"/>
    </xf>
    <xf numFmtId="0" fontId="1" fillId="0" borderId="0" xfId="3" applyFont="1" applyAlignment="1">
      <alignment horizontal="left" vertical="top" wrapText="1"/>
    </xf>
    <xf numFmtId="0" fontId="6" fillId="0" borderId="0" xfId="3" applyFont="1" applyAlignment="1">
      <alignment horizontal="center" wrapText="1"/>
    </xf>
    <xf numFmtId="164" fontId="1" fillId="0" borderId="0" xfId="3" applyNumberFormat="1" applyFont="1" applyAlignment="1">
      <alignment horizontal="center" wrapText="1"/>
    </xf>
    <xf numFmtId="3" fontId="1" fillId="0" borderId="0" xfId="3" applyNumberFormat="1" applyFont="1" applyAlignment="1">
      <alignment horizontal="center" wrapText="1"/>
    </xf>
    <xf numFmtId="0" fontId="1" fillId="0" borderId="0" xfId="3" applyFont="1" applyAlignment="1">
      <alignment horizontal="center" wrapText="1"/>
    </xf>
    <xf numFmtId="0" fontId="1" fillId="0" borderId="0" xfId="3" applyFont="1" applyAlignment="1">
      <alignment horizontal="center" vertical="center" wrapText="1"/>
    </xf>
    <xf numFmtId="164" fontId="6" fillId="0" borderId="1" xfId="0" applyNumberFormat="1" applyFont="1" applyBorder="1" applyAlignment="1">
      <alignment horizontal="center"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6"/>
  <sheetViews>
    <sheetView showGridLines="0" tabSelected="1" zoomScale="85" zoomScaleNormal="85" zoomScaleSheetLayoutView="85" zoomScalePageLayoutView="70" workbookViewId="0">
      <pane ySplit="1" topLeftCell="A2" activePane="bottomLeft" state="frozen"/>
      <selection pane="bottomLeft" activeCell="A2" sqref="A2"/>
    </sheetView>
  </sheetViews>
  <sheetFormatPr defaultColWidth="9.28515625" defaultRowHeight="15" x14ac:dyDescent="0.25"/>
  <cols>
    <col min="1" max="1" width="9.5703125" style="6" customWidth="1"/>
    <col min="2" max="2" width="9.85546875" style="20" customWidth="1"/>
    <col min="3" max="3" width="55" style="6" customWidth="1"/>
    <col min="4" max="4" width="16.5703125" style="21" customWidth="1"/>
    <col min="5" max="5" width="35.42578125" style="21" customWidth="1"/>
    <col min="6" max="6" width="27.85546875" style="12" customWidth="1"/>
    <col min="7" max="7" width="58.85546875" style="22" customWidth="1"/>
    <col min="8" max="8" width="34.7109375" style="22" customWidth="1"/>
    <col min="9" max="9" width="23.42578125" style="23" customWidth="1"/>
    <col min="10" max="10" width="18.5703125" style="24" customWidth="1"/>
    <col min="11" max="11" width="10.28515625" style="26" customWidth="1"/>
    <col min="12" max="12" width="21.28515625" style="6" customWidth="1"/>
    <col min="13" max="13" width="20.140625" style="6" customWidth="1"/>
    <col min="14" max="16384" width="9.28515625" style="6"/>
  </cols>
  <sheetData>
    <row r="1" spans="1:13" x14ac:dyDescent="0.25">
      <c r="A1" s="1" t="s">
        <v>1</v>
      </c>
      <c r="B1" s="2" t="s">
        <v>9</v>
      </c>
      <c r="C1" s="3" t="s">
        <v>10</v>
      </c>
      <c r="D1" s="3" t="s">
        <v>8</v>
      </c>
      <c r="E1" s="3" t="s">
        <v>0</v>
      </c>
      <c r="F1" s="4" t="s">
        <v>7</v>
      </c>
      <c r="G1" s="3" t="s">
        <v>6</v>
      </c>
      <c r="H1" s="3" t="s">
        <v>66</v>
      </c>
      <c r="I1" s="3" t="s">
        <v>5</v>
      </c>
      <c r="J1" s="5" t="s">
        <v>4</v>
      </c>
      <c r="K1" s="3" t="s">
        <v>3</v>
      </c>
      <c r="L1" s="5" t="s">
        <v>53</v>
      </c>
      <c r="M1" s="3" t="s">
        <v>54</v>
      </c>
    </row>
    <row r="2" spans="1:13" s="12" customFormat="1" ht="60" x14ac:dyDescent="0.2">
      <c r="A2" s="9" t="s">
        <v>11</v>
      </c>
      <c r="B2" s="9">
        <v>10864</v>
      </c>
      <c r="C2" s="8" t="s">
        <v>67</v>
      </c>
      <c r="D2" s="7" t="s">
        <v>16</v>
      </c>
      <c r="E2" s="7" t="s">
        <v>20</v>
      </c>
      <c r="F2" s="9" t="s">
        <v>32</v>
      </c>
      <c r="G2" s="7" t="s">
        <v>55</v>
      </c>
      <c r="H2" s="10" t="s">
        <v>44</v>
      </c>
      <c r="I2" s="9" t="s">
        <v>18</v>
      </c>
      <c r="J2" s="28">
        <v>53700</v>
      </c>
      <c r="K2" s="9">
        <v>20</v>
      </c>
      <c r="L2" s="11">
        <v>45565</v>
      </c>
      <c r="M2" s="11">
        <v>45892</v>
      </c>
    </row>
    <row r="3" spans="1:13" s="12" customFormat="1" ht="60" x14ac:dyDescent="0.2">
      <c r="A3" s="9" t="s">
        <v>11</v>
      </c>
      <c r="B3" s="9">
        <v>11047</v>
      </c>
      <c r="C3" s="8" t="s">
        <v>56</v>
      </c>
      <c r="D3" s="7" t="s">
        <v>16</v>
      </c>
      <c r="E3" s="7" t="s">
        <v>21</v>
      </c>
      <c r="F3" s="9" t="s">
        <v>29</v>
      </c>
      <c r="G3" s="7" t="s">
        <v>42</v>
      </c>
      <c r="H3" s="10" t="s">
        <v>48</v>
      </c>
      <c r="I3" s="9" t="s">
        <v>19</v>
      </c>
      <c r="J3" s="28">
        <v>118400</v>
      </c>
      <c r="K3" s="9">
        <v>28</v>
      </c>
      <c r="L3" s="11">
        <v>45474</v>
      </c>
      <c r="M3" s="11">
        <v>45838</v>
      </c>
    </row>
    <row r="4" spans="1:13" s="12" customFormat="1" ht="45" x14ac:dyDescent="0.2">
      <c r="A4" s="9" t="s">
        <v>52</v>
      </c>
      <c r="B4" s="9">
        <v>10884</v>
      </c>
      <c r="C4" s="8" t="s">
        <v>57</v>
      </c>
      <c r="D4" s="7" t="s">
        <v>16</v>
      </c>
      <c r="E4" s="7" t="s">
        <v>22</v>
      </c>
      <c r="F4" s="9" t="s">
        <v>34</v>
      </c>
      <c r="G4" s="7" t="s">
        <v>39</v>
      </c>
      <c r="H4" s="10" t="s">
        <v>45</v>
      </c>
      <c r="I4" s="9" t="s">
        <v>18</v>
      </c>
      <c r="J4" s="28">
        <v>178300</v>
      </c>
      <c r="K4" s="9">
        <v>40</v>
      </c>
      <c r="L4" s="11">
        <v>45700</v>
      </c>
      <c r="M4" s="11">
        <v>46064</v>
      </c>
    </row>
    <row r="5" spans="1:13" s="12" customFormat="1" ht="45" x14ac:dyDescent="0.2">
      <c r="A5" s="9" t="s">
        <v>12</v>
      </c>
      <c r="B5" s="9">
        <v>10862</v>
      </c>
      <c r="C5" s="8" t="s">
        <v>67</v>
      </c>
      <c r="D5" s="7" t="s">
        <v>16</v>
      </c>
      <c r="E5" s="7" t="s">
        <v>20</v>
      </c>
      <c r="F5" s="9" t="s">
        <v>30</v>
      </c>
      <c r="G5" s="7" t="s">
        <v>39</v>
      </c>
      <c r="H5" s="10" t="s">
        <v>44</v>
      </c>
      <c r="I5" s="9" t="s">
        <v>18</v>
      </c>
      <c r="J5" s="28">
        <v>108200</v>
      </c>
      <c r="K5" s="9">
        <v>40</v>
      </c>
      <c r="L5" s="11">
        <v>45565</v>
      </c>
      <c r="M5" s="11">
        <v>45891</v>
      </c>
    </row>
    <row r="6" spans="1:13" s="12" customFormat="1" ht="45" x14ac:dyDescent="0.2">
      <c r="A6" s="9" t="s">
        <v>13</v>
      </c>
      <c r="B6" s="9">
        <v>10863</v>
      </c>
      <c r="C6" s="8" t="s">
        <v>67</v>
      </c>
      <c r="D6" s="7" t="s">
        <v>16</v>
      </c>
      <c r="E6" s="7" t="s">
        <v>20</v>
      </c>
      <c r="F6" s="9" t="s">
        <v>31</v>
      </c>
      <c r="G6" s="7" t="s">
        <v>39</v>
      </c>
      <c r="H6" s="10" t="s">
        <v>44</v>
      </c>
      <c r="I6" s="9" t="s">
        <v>18</v>
      </c>
      <c r="J6" s="28">
        <v>159800</v>
      </c>
      <c r="K6" s="9">
        <v>60</v>
      </c>
      <c r="L6" s="11">
        <v>45565</v>
      </c>
      <c r="M6" s="11">
        <v>45892</v>
      </c>
    </row>
    <row r="7" spans="1:13" s="12" customFormat="1" ht="45" x14ac:dyDescent="0.2">
      <c r="A7" s="9" t="s">
        <v>13</v>
      </c>
      <c r="B7" s="9">
        <v>10933</v>
      </c>
      <c r="C7" s="8" t="s">
        <v>58</v>
      </c>
      <c r="D7" s="7" t="s">
        <v>16</v>
      </c>
      <c r="E7" s="7" t="s">
        <v>23</v>
      </c>
      <c r="F7" s="9" t="s">
        <v>35</v>
      </c>
      <c r="G7" s="7" t="s">
        <v>40</v>
      </c>
      <c r="H7" s="10" t="s">
        <v>49</v>
      </c>
      <c r="I7" s="9" t="s">
        <v>17</v>
      </c>
      <c r="J7" s="28">
        <v>103400</v>
      </c>
      <c r="K7" s="9">
        <v>30</v>
      </c>
      <c r="L7" s="11">
        <v>45474</v>
      </c>
      <c r="M7" s="11">
        <v>45716</v>
      </c>
    </row>
    <row r="8" spans="1:13" s="12" customFormat="1" ht="45" x14ac:dyDescent="0.2">
      <c r="A8" s="9" t="s">
        <v>14</v>
      </c>
      <c r="B8" s="9">
        <v>11032</v>
      </c>
      <c r="C8" s="8" t="s">
        <v>59</v>
      </c>
      <c r="D8" s="7" t="s">
        <v>16</v>
      </c>
      <c r="E8" s="7" t="s">
        <v>28</v>
      </c>
      <c r="F8" s="9" t="s">
        <v>15</v>
      </c>
      <c r="G8" s="7" t="s">
        <v>41</v>
      </c>
      <c r="H8" s="10" t="s">
        <v>46</v>
      </c>
      <c r="I8" s="9" t="s">
        <v>17</v>
      </c>
      <c r="J8" s="28">
        <v>73100</v>
      </c>
      <c r="K8" s="9">
        <v>24</v>
      </c>
      <c r="L8" s="11">
        <v>45523</v>
      </c>
      <c r="M8" s="11">
        <v>45884</v>
      </c>
    </row>
    <row r="9" spans="1:13" s="12" customFormat="1" ht="120" x14ac:dyDescent="0.2">
      <c r="A9" s="9" t="s">
        <v>14</v>
      </c>
      <c r="B9" s="9">
        <v>10872</v>
      </c>
      <c r="C9" s="8" t="s">
        <v>60</v>
      </c>
      <c r="D9" s="7" t="s">
        <v>16</v>
      </c>
      <c r="E9" s="7" t="s">
        <v>24</v>
      </c>
      <c r="F9" s="9" t="s">
        <v>33</v>
      </c>
      <c r="G9" s="7" t="s">
        <v>61</v>
      </c>
      <c r="H9" s="10" t="s">
        <v>43</v>
      </c>
      <c r="I9" s="9" t="s">
        <v>17</v>
      </c>
      <c r="J9" s="28">
        <v>88000</v>
      </c>
      <c r="K9" s="9">
        <v>20</v>
      </c>
      <c r="L9" s="11">
        <v>45481</v>
      </c>
      <c r="M9" s="11">
        <v>45772</v>
      </c>
    </row>
    <row r="10" spans="1:13" s="12" customFormat="1" ht="135" x14ac:dyDescent="0.2">
      <c r="A10" s="9" t="s">
        <v>14</v>
      </c>
      <c r="B10" s="9">
        <v>11017</v>
      </c>
      <c r="C10" s="8" t="s">
        <v>62</v>
      </c>
      <c r="D10" s="7" t="s">
        <v>16</v>
      </c>
      <c r="E10" s="7" t="s">
        <v>25</v>
      </c>
      <c r="F10" s="9" t="s">
        <v>36</v>
      </c>
      <c r="G10" s="7" t="s">
        <v>63</v>
      </c>
      <c r="H10" s="10" t="s">
        <v>50</v>
      </c>
      <c r="I10" s="9" t="s">
        <v>18</v>
      </c>
      <c r="J10" s="28">
        <v>158100</v>
      </c>
      <c r="K10" s="9">
        <v>45</v>
      </c>
      <c r="L10" s="11">
        <v>45505</v>
      </c>
      <c r="M10" s="11">
        <v>45869</v>
      </c>
    </row>
    <row r="11" spans="1:13" s="12" customFormat="1" ht="120" x14ac:dyDescent="0.2">
      <c r="A11" s="9" t="s">
        <v>14</v>
      </c>
      <c r="B11" s="9">
        <v>11018</v>
      </c>
      <c r="C11" s="8" t="s">
        <v>62</v>
      </c>
      <c r="D11" s="7" t="s">
        <v>16</v>
      </c>
      <c r="E11" s="7" t="s">
        <v>26</v>
      </c>
      <c r="F11" s="9" t="s">
        <v>37</v>
      </c>
      <c r="G11" s="7" t="s">
        <v>64</v>
      </c>
      <c r="H11" s="10" t="s">
        <v>51</v>
      </c>
      <c r="I11" s="9" t="s">
        <v>18</v>
      </c>
      <c r="J11" s="28">
        <v>152800</v>
      </c>
      <c r="K11" s="9">
        <v>40</v>
      </c>
      <c r="L11" s="11">
        <v>45505</v>
      </c>
      <c r="M11" s="11">
        <v>45869</v>
      </c>
    </row>
    <row r="12" spans="1:13" s="12" customFormat="1" ht="120" x14ac:dyDescent="0.2">
      <c r="A12" s="9" t="s">
        <v>14</v>
      </c>
      <c r="B12" s="9">
        <v>11019</v>
      </c>
      <c r="C12" s="8" t="s">
        <v>62</v>
      </c>
      <c r="D12" s="7" t="s">
        <v>16</v>
      </c>
      <c r="E12" s="7" t="s">
        <v>27</v>
      </c>
      <c r="F12" s="9" t="s">
        <v>38</v>
      </c>
      <c r="G12" s="7" t="s">
        <v>65</v>
      </c>
      <c r="H12" s="10" t="s">
        <v>47</v>
      </c>
      <c r="I12" s="9" t="s">
        <v>18</v>
      </c>
      <c r="J12" s="28">
        <v>167500</v>
      </c>
      <c r="K12" s="9">
        <v>50</v>
      </c>
      <c r="L12" s="11">
        <v>45505</v>
      </c>
      <c r="M12" s="11">
        <v>45869</v>
      </c>
    </row>
    <row r="13" spans="1:13" s="12" customFormat="1" x14ac:dyDescent="0.2">
      <c r="A13" s="13"/>
      <c r="B13" s="14"/>
      <c r="C13" s="14"/>
      <c r="D13" s="15"/>
      <c r="E13" s="15"/>
      <c r="F13" s="13"/>
      <c r="G13" s="16">
        <f>COUNTA(B2:B12)</f>
        <v>11</v>
      </c>
      <c r="H13" s="15" t="s">
        <v>2</v>
      </c>
      <c r="I13" s="17"/>
      <c r="J13" s="18">
        <f>SUM(J2:J12)</f>
        <v>1361300</v>
      </c>
      <c r="K13" s="19">
        <f>SUM(K2:K12)</f>
        <v>397</v>
      </c>
      <c r="L13" s="17"/>
      <c r="M13" s="17"/>
    </row>
    <row r="14" spans="1:13" x14ac:dyDescent="0.25">
      <c r="K14" s="25"/>
    </row>
    <row r="20" spans="1:11" s="27" customFormat="1" x14ac:dyDescent="0.25">
      <c r="A20" s="6"/>
      <c r="B20" s="20"/>
      <c r="C20" s="6"/>
      <c r="D20" s="21"/>
      <c r="E20" s="21"/>
      <c r="F20" s="12"/>
      <c r="G20" s="22"/>
      <c r="H20" s="22"/>
      <c r="I20" s="23"/>
      <c r="J20" s="24"/>
      <c r="K20" s="26"/>
    </row>
    <row r="21" spans="1:11" s="27" customFormat="1" x14ac:dyDescent="0.25">
      <c r="A21" s="6"/>
      <c r="B21" s="20"/>
      <c r="C21" s="6"/>
      <c r="D21" s="21"/>
      <c r="E21" s="21"/>
      <c r="F21" s="12"/>
      <c r="G21" s="22"/>
      <c r="H21" s="22"/>
      <c r="I21" s="23"/>
      <c r="J21" s="24"/>
      <c r="K21" s="26"/>
    </row>
    <row r="22" spans="1:11" s="27" customFormat="1" x14ac:dyDescent="0.25">
      <c r="A22" s="6"/>
      <c r="B22" s="20"/>
      <c r="C22" s="6"/>
      <c r="D22" s="21"/>
      <c r="E22" s="21"/>
      <c r="F22" s="12"/>
      <c r="G22" s="22"/>
      <c r="H22" s="22"/>
      <c r="I22" s="23"/>
      <c r="J22" s="24"/>
      <c r="K22" s="26"/>
    </row>
    <row r="23" spans="1:11" s="27" customFormat="1" x14ac:dyDescent="0.25">
      <c r="A23" s="6"/>
      <c r="B23" s="20"/>
      <c r="C23" s="6"/>
      <c r="D23" s="21"/>
      <c r="E23" s="21"/>
      <c r="F23" s="12"/>
      <c r="G23" s="22"/>
      <c r="H23" s="22"/>
      <c r="I23" s="23"/>
      <c r="J23" s="24"/>
      <c r="K23" s="26"/>
    </row>
    <row r="24" spans="1:11" s="27" customFormat="1" x14ac:dyDescent="0.25">
      <c r="A24" s="6"/>
      <c r="B24" s="20"/>
      <c r="C24" s="6"/>
      <c r="D24" s="21"/>
      <c r="E24" s="21"/>
      <c r="F24" s="12"/>
      <c r="G24" s="22"/>
      <c r="H24" s="22"/>
      <c r="I24" s="23"/>
      <c r="J24" s="24"/>
      <c r="K24" s="26"/>
    </row>
    <row r="25" spans="1:11" s="27" customFormat="1" x14ac:dyDescent="0.25">
      <c r="A25" s="6"/>
      <c r="B25" s="20"/>
      <c r="C25" s="6"/>
      <c r="D25" s="21"/>
      <c r="E25" s="21"/>
      <c r="F25" s="12"/>
      <c r="G25" s="22"/>
      <c r="H25" s="22"/>
      <c r="I25" s="23"/>
      <c r="J25" s="24"/>
      <c r="K25" s="26"/>
    </row>
    <row r="26" spans="1:11" s="27" customFormat="1" x14ac:dyDescent="0.25">
      <c r="A26" s="6"/>
      <c r="B26" s="20"/>
      <c r="C26" s="6"/>
      <c r="D26" s="21"/>
      <c r="E26" s="21"/>
      <c r="F26" s="12"/>
      <c r="G26" s="22"/>
      <c r="H26" s="22"/>
      <c r="I26" s="23"/>
      <c r="J26" s="24"/>
      <c r="K26" s="26"/>
    </row>
  </sheetData>
  <autoFilter ref="A1:M1" xr:uid="{00000000-0001-0000-0000-000000000000}"/>
  <sortState xmlns:xlrd2="http://schemas.microsoft.com/office/spreadsheetml/2017/richdata2" ref="A2:K12">
    <sortCondition ref="A2:A12"/>
    <sortCondition ref="D2:D12"/>
    <sortCondition ref="C2:C12"/>
  </sortState>
  <customSheetViews>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oddHeader>
        <oddFooter>&amp;RPage &amp;P of &amp;N</oddFooter>
      </headerFooter>
      <autoFilter ref="A1:N131" xr:uid="{FB902562-C78F-464B-9173-C7E6AD046D11}"/>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521A9A9B-4D5D-4007-A37E-E57F5CC0EE3E}"/>
    </customSheetView>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Projects&amp;R&amp;"-,Bold"&amp;20Attachment 7</oddHeader>
        <oddFooter>&amp;RPage &amp;P of &amp;N</oddFooter>
      </headerFooter>
      <autoFilter ref="A1:N131" xr:uid="{08D14617-5086-46F5-9C71-2116951A7F34}"/>
    </customSheetView>
  </customSheetViews>
  <printOptions horizontalCentered="1" gridLines="1"/>
  <pageMargins left="0.11811023622047245" right="0.11811023622047245" top="0.88982843137254897" bottom="0.74803149606299213" header="0.15748031496062992" footer="0.31496062992125984"/>
  <pageSetup paperSize="8" scale="61" fitToHeight="0" orientation="landscape" r:id="rId4"/>
  <headerFooter>
    <oddHeader>&amp;L&amp;"Arial,Bold"&amp;18
Skill Up
2024-25 1st Funding Round Approved Projects&amp;R&amp;"-,Bold"&amp;20
Department of Employment, Small Business and Training</oddHeader>
    <oddFooter>&amp;L&amp;"Arial,Bold"*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Rd 1 2024-25 Approved Projects</vt:lpstr>
      <vt:lpstr>'Rd 1 2024-25 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Ethan Hart</cp:lastModifiedBy>
  <cp:lastPrinted>2024-06-12T04:50:32Z</cp:lastPrinted>
  <dcterms:created xsi:type="dcterms:W3CDTF">2017-06-19T01:31:41Z</dcterms:created>
  <dcterms:modified xsi:type="dcterms:W3CDTF">2024-06-12T04:51:32Z</dcterms:modified>
</cp:coreProperties>
</file>