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8220-BR-EII-BNE\15 EMP &amp; INIT\SQW Implementation 2015\Communication\Web Listings TRIM 15-339645\1st Funding Round 2024-25\"/>
    </mc:Choice>
  </mc:AlternateContent>
  <xr:revisionPtr revIDLastSave="0" documentId="13_ncr:1_{FA954E52-4328-43E2-AA92-B29E11959BF0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Rd 1 2024-25 Approved Projects" sheetId="2" r:id="rId1"/>
  </sheets>
  <definedNames>
    <definedName name="_xlnm._FilterDatabase" localSheetId="0" hidden="1">'Rd 1 2024-25 Approved Projects'!$A$1:$M$1</definedName>
    <definedName name="_xlnm.Print_Titles" localSheetId="0">'Rd 1 2024-25 Approved Projects'!$1:$1</definedName>
    <definedName name="Z_7B8F9E4A_590B_4E3D_8555_2C8244B33475_.wvu.FilterData" localSheetId="0" hidden="1">'Rd 1 2024-25 Approved Projects'!$A$1:$K$15</definedName>
    <definedName name="Z_7B8F9E4A_590B_4E3D_8555_2C8244B33475_.wvu.PrintArea" localSheetId="0" hidden="1">'Rd 1 2024-25 Approved Projects'!$A$1:$K$15</definedName>
    <definedName name="Z_7B8F9E4A_590B_4E3D_8555_2C8244B33475_.wvu.PrintTitles" localSheetId="0" hidden="1">'Rd 1 2024-25 Approved Projects'!$1:$1</definedName>
    <definedName name="Z_99735CC1_C881_477F_A7AC_856D22D941BC_.wvu.FilterData" localSheetId="0" hidden="1">'Rd 1 2024-25 Approved Projects'!$A$1:$K$15</definedName>
    <definedName name="Z_99735CC1_C881_477F_A7AC_856D22D941BC_.wvu.PrintArea" localSheetId="0" hidden="1">'Rd 1 2024-25 Approved Projects'!$A$1:$K$15</definedName>
    <definedName name="Z_99735CC1_C881_477F_A7AC_856D22D941BC_.wvu.PrintTitles" localSheetId="0" hidden="1">'Rd 1 2024-25 Approved Projects'!$1:$1</definedName>
    <definedName name="Z_9E4272C3_599D_4510_9FF9_5612A82B4561_.wvu.FilterData" localSheetId="0" hidden="1">'Rd 1 2024-25 Approved Projects'!$A$1:$K$15</definedName>
    <definedName name="Z_9E4272C3_599D_4510_9FF9_5612A82B4561_.wvu.PrintArea" localSheetId="0" hidden="1">'Rd 1 2024-25 Approved Projects'!$A$1:$K$15</definedName>
    <definedName name="Z_9E4272C3_599D_4510_9FF9_5612A82B4561_.wvu.PrintTitles" localSheetId="0" hidden="1">'Rd 1 2024-25 Approved Projects'!$1:$1</definedName>
  </definedNames>
  <calcPr calcId="191029"/>
  <customWorkbookViews>
    <customWorkbookView name="DE VRIES, Mark - Personal View" guid="{9E4272C3-599D-4510-9FF9-5612A82B4561}" mergeInterval="0" personalView="1" maximized="1" xWindow="-8" yWindow="-8" windowWidth="1936" windowHeight="1056" activeSheetId="2"/>
    <customWorkbookView name="VENING, Harry - Personal View" guid="{99735CC1-C881-477F-A7AC-856D22D941BC}" mergeInterval="0" personalView="1" maximized="1" xWindow="1912" yWindow="-8" windowWidth="1936" windowHeight="1056" activeSheetId="2"/>
    <customWorkbookView name="YABSLEY, Lorraine - Personal View" guid="{A0EF3D03-C9D6-4FAD-8876-E72D64F15F26}" mergeInterval="0" personalView="1" maximized="1" xWindow="-8" yWindow="-8" windowWidth="1936" windowHeight="1056" activeSheetId="1"/>
    <customWorkbookView name="NICHOLS, Ruane - Personal View" guid="{370C8E1F-362E-4A4D-93B3-1C82C7165EE9}" mergeInterval="0" personalView="1" maximized="1" xWindow="1912" yWindow="-8" windowWidth="1936" windowHeight="1056" activeSheetId="1"/>
    <customWorkbookView name="NAIDU, Muni - Personal View" guid="{7B8F9E4A-590B-4E3D-8555-2C8244B33475}" mergeInterval="0" personalView="1" maximized="1" xWindow="-9" yWindow="-9" windowWidth="1938" windowHeight="1048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" i="2" l="1"/>
  <c r="K15" i="2"/>
  <c r="J15" i="2"/>
</calcChain>
</file>

<file path=xl/sharedStrings.xml><?xml version="1.0" encoding="utf-8"?>
<sst xmlns="http://schemas.openxmlformats.org/spreadsheetml/2006/main" count="118" uniqueCount="81">
  <si>
    <t>Project Name</t>
  </si>
  <si>
    <t>Region</t>
  </si>
  <si>
    <t>CQ</t>
  </si>
  <si>
    <t>projects</t>
  </si>
  <si>
    <t>Assist</t>
  </si>
  <si>
    <t>Total Funds</t>
  </si>
  <si>
    <t>Industry Area</t>
  </si>
  <si>
    <t>Qualifications</t>
  </si>
  <si>
    <t>Delivery Locations</t>
  </si>
  <si>
    <t>Program</t>
  </si>
  <si>
    <t>App ID</t>
  </si>
  <si>
    <t>Organisation Details</t>
  </si>
  <si>
    <t>DS</t>
  </si>
  <si>
    <t>MT</t>
  </si>
  <si>
    <t>NC</t>
  </si>
  <si>
    <t>NQ</t>
  </si>
  <si>
    <t>SE</t>
  </si>
  <si>
    <t>Youth Skills</t>
  </si>
  <si>
    <t>MACKAY</t>
  </si>
  <si>
    <t>Construction</t>
  </si>
  <si>
    <t>Business</t>
  </si>
  <si>
    <t>General Education &amp; Training</t>
  </si>
  <si>
    <t>Hospitality</t>
  </si>
  <si>
    <t>Engineering</t>
  </si>
  <si>
    <t>Empowered Youth - Rockhampton</t>
  </si>
  <si>
    <t>Empowered Youth - Mackay</t>
  </si>
  <si>
    <t>RAW Impact Youth Shed</t>
  </si>
  <si>
    <t>Empowered Youth - FNQ</t>
  </si>
  <si>
    <t>Fresh Start Academy - Cairns</t>
  </si>
  <si>
    <t>Sticking Together Project - Brisbane Metro</t>
  </si>
  <si>
    <t>Xtreme Turnabout 2.5</t>
  </si>
  <si>
    <t>Empowered Youth - NQ</t>
  </si>
  <si>
    <t>Chameleon Upcycled Products</t>
  </si>
  <si>
    <t>Fresh Start Academy - Townsville</t>
  </si>
  <si>
    <t>DidgeriConnect -  Learning and Cultural Revival</t>
  </si>
  <si>
    <t>Big Brother Programs</t>
  </si>
  <si>
    <t>Built 2 Race</t>
  </si>
  <si>
    <t>BEENLEIGH</t>
  </si>
  <si>
    <t>TOOWOOMBA CITY</t>
  </si>
  <si>
    <t>BRISBANE</t>
  </si>
  <si>
    <t>ROCKHAMPTON CITY</t>
  </si>
  <si>
    <t>AITKENVALE
MOUNT ISA CITY
INGHAM
PALM ISLAND
LISSNER</t>
  </si>
  <si>
    <t>EARLVILLE</t>
  </si>
  <si>
    <t>HYDE PARK</t>
  </si>
  <si>
    <t>WESTCOURT</t>
  </si>
  <si>
    <t>Belgian Gardens</t>
  </si>
  <si>
    <t>PIMPAMA</t>
  </si>
  <si>
    <t>BUNDABERG EAST</t>
  </si>
  <si>
    <t>CURRAJONG
GULLIVER</t>
  </si>
  <si>
    <t>CPC10120 Certificate I in Construction</t>
  </si>
  <si>
    <t>FSK20119 Certificate II in Skills for Work and Vocational Pathways</t>
  </si>
  <si>
    <t>SIT10222 Certificate I in Hospitality</t>
  </si>
  <si>
    <t>BSB20120 Certificate II in Workplace Skills</t>
  </si>
  <si>
    <t>MEM20422 Certificate II in Engineering Pathways</t>
  </si>
  <si>
    <t>FSK20119 Certificate II in Skills for Work and Vocational Pathways
SHB20216 Certificate II in Salon Assistant</t>
  </si>
  <si>
    <t>Civil Safety Pty Ltd</t>
  </si>
  <si>
    <t>Toowoomba Regional Group Apprenticeship Company Pty. Limited</t>
  </si>
  <si>
    <t>Skill Centred Queensland Inc</t>
  </si>
  <si>
    <t>Ashtrail Pty. Ltd.</t>
  </si>
  <si>
    <t>The Trustee For Designer Life (Queensland) Trust</t>
  </si>
  <si>
    <t>Impact Community Services Limited</t>
  </si>
  <si>
    <t>Career Employment Australia Ltd</t>
  </si>
  <si>
    <t>Ash Pty. Ltd.
The Trustee for the Gray Family Trust</t>
  </si>
  <si>
    <t>TAFE Queensland</t>
  </si>
  <si>
    <t>FQ</t>
  </si>
  <si>
    <t>*Start Date</t>
  </si>
  <si>
    <t>*End Date</t>
  </si>
  <si>
    <r>
      <t>Selectability Ltd.</t>
    </r>
    <r>
      <rPr>
        <sz val="11"/>
        <rFont val="Calibri"/>
        <family val="2"/>
        <scheme val="minor"/>
      </rPr>
      <t>_x000D_
Contact: Debra Burden (07) 4453 0100_x000D_</t>
    </r>
    <r>
      <rPr>
        <b/>
        <u/>
        <sz val="11"/>
        <rFont val="Calibri"/>
        <family val="2"/>
        <scheme val="minor"/>
      </rPr>
      <t xml:space="preserve">
www.selectability.com.au</t>
    </r>
  </si>
  <si>
    <r>
      <t>Raw Impact International Limited</t>
    </r>
    <r>
      <rPr>
        <sz val="11"/>
        <rFont val="Calibri"/>
        <family val="2"/>
        <scheme val="minor"/>
      </rPr>
      <t xml:space="preserve">
Contact: Troy Roberts 0402 327 217</t>
    </r>
    <r>
      <rPr>
        <b/>
        <u/>
        <sz val="11"/>
        <rFont val="Calibri"/>
        <family val="2"/>
        <scheme val="minor"/>
      </rPr>
      <t xml:space="preserve">
www.rawimpact.org</t>
    </r>
  </si>
  <si>
    <r>
      <t>Cairns Regional Community Development &amp; Employment Aboriginal &amp; Torres Strait Islander Corporation</t>
    </r>
    <r>
      <rPr>
        <sz val="11"/>
        <rFont val="Calibri"/>
        <family val="2"/>
        <scheme val="minor"/>
      </rPr>
      <t>_x000D_
Contact: Shavi Kanagaratnam 0487 052 026_x000D_</t>
    </r>
    <r>
      <rPr>
        <b/>
        <u/>
        <sz val="11"/>
        <rFont val="Calibri"/>
        <family val="2"/>
        <scheme val="minor"/>
      </rPr>
      <t xml:space="preserve">
www.ijc.org.au</t>
    </r>
  </si>
  <si>
    <r>
      <t>SYC Ltd</t>
    </r>
    <r>
      <rPr>
        <sz val="11"/>
        <rFont val="Calibri"/>
        <family val="2"/>
        <scheme val="minor"/>
      </rPr>
      <t>_x000D_
Contact: Amanda Giveen 0438 960 198_x000D_</t>
    </r>
    <r>
      <rPr>
        <b/>
        <u/>
        <sz val="11"/>
        <rFont val="Calibri"/>
        <family val="2"/>
        <scheme val="minor"/>
      </rPr>
      <t xml:space="preserve">
www.syc.net.au</t>
    </r>
  </si>
  <si>
    <r>
      <t>Impact Community Services Limited</t>
    </r>
    <r>
      <rPr>
        <sz val="11"/>
        <rFont val="Calibri"/>
        <family val="2"/>
        <scheme val="minor"/>
      </rPr>
      <t>_x000D_
Contact: Tanya O'Shea (07) 4153 4233_x000D_</t>
    </r>
    <r>
      <rPr>
        <b/>
        <u/>
        <sz val="11"/>
        <rFont val="Calibri"/>
        <family val="2"/>
        <scheme val="minor"/>
      </rPr>
      <t xml:space="preserve">
www.impact.org.au</t>
    </r>
  </si>
  <si>
    <r>
      <t xml:space="preserve">BSB10120 Certificate I in Workplace Skills
BSB20120 Certificate II in Workplace Skills
SIT20322 Certificate II in Hospitality
SIT30622 Certificate III in Hospitality
</t>
    </r>
    <r>
      <rPr>
        <u/>
        <sz val="11"/>
        <rFont val="Calibri"/>
        <family val="2"/>
        <scheme val="minor"/>
      </rPr>
      <t xml:space="preserve">Units of competency:
</t>
    </r>
    <r>
      <rPr>
        <sz val="11"/>
        <rFont val="Calibri"/>
        <family val="2"/>
        <scheme val="minor"/>
      </rPr>
      <t>BSBPEF101 Plan and prepare for work readiness
HLTAID011 Provide First Aid
HLTAID009 Provide Cardiopulmonary Resuscitation
SITHFAB021 Provide responsible service of alcohol</t>
    </r>
  </si>
  <si>
    <r>
      <t>Growing Communities Australia Ltd</t>
    </r>
    <r>
      <rPr>
        <sz val="11"/>
        <rFont val="Calibri"/>
        <family val="2"/>
        <scheme val="minor"/>
      </rPr>
      <t xml:space="preserve">
Contact: Matthew Hodgson 0455 777 498</t>
    </r>
  </si>
  <si>
    <r>
      <rPr>
        <u/>
        <sz val="11"/>
        <rFont val="Calibri"/>
        <family val="2"/>
        <scheme val="minor"/>
      </rPr>
      <t>Unit of competency:</t>
    </r>
    <r>
      <rPr>
        <sz val="11"/>
        <rFont val="Calibri"/>
        <family val="2"/>
        <scheme val="minor"/>
      </rPr>
      <t xml:space="preserve">
CPCWHS1001 Prepare to work safely in the construction industry</t>
    </r>
  </si>
  <si>
    <r>
      <t>Queensland Youth Services Inc</t>
    </r>
    <r>
      <rPr>
        <sz val="11"/>
        <rFont val="Calibri"/>
        <family val="2"/>
        <scheme val="minor"/>
      </rPr>
      <t>_x000D_
Contact: Wendy Lang (07) 4771 3648_x000D_</t>
    </r>
    <r>
      <rPr>
        <b/>
        <u/>
        <sz val="11"/>
        <rFont val="Calibri"/>
        <family val="2"/>
        <scheme val="minor"/>
      </rPr>
      <t xml:space="preserve">
www.qys.org.au</t>
    </r>
  </si>
  <si>
    <r>
      <t xml:space="preserve">CPC10120 Certificate I in Construction
</t>
    </r>
    <r>
      <rPr>
        <u/>
        <sz val="11"/>
        <rFont val="Calibri"/>
        <family val="2"/>
        <scheme val="minor"/>
      </rPr>
      <t>Unit of competency:</t>
    </r>
    <r>
      <rPr>
        <sz val="11"/>
        <rFont val="Calibri"/>
        <family val="2"/>
        <scheme val="minor"/>
      </rPr>
      <t xml:space="preserve">
CPCWHS1001 Prepare to work safely in the construction industry</t>
    </r>
  </si>
  <si>
    <r>
      <t>Career Employment Australia Ltd</t>
    </r>
    <r>
      <rPr>
        <sz val="11"/>
        <rFont val="Calibri"/>
        <family val="2"/>
        <scheme val="minor"/>
      </rPr>
      <t>_x000D_
Contact: Jason Gardiner 0419 449 376_x000D_</t>
    </r>
    <r>
      <rPr>
        <b/>
        <u/>
        <sz val="11"/>
        <rFont val="Calibri"/>
        <family val="2"/>
        <scheme val="minor"/>
      </rPr>
      <t xml:space="preserve">
www.cealtd.org.au</t>
    </r>
  </si>
  <si>
    <r>
      <t>Everything Suarve Inc</t>
    </r>
    <r>
      <rPr>
        <sz val="11"/>
        <rFont val="Calibri"/>
        <family val="2"/>
        <scheme val="minor"/>
      </rPr>
      <t>_x000D_
Contact: Camille Pepper 0422 654 917_x000D_</t>
    </r>
    <r>
      <rPr>
        <b/>
        <u/>
        <sz val="11"/>
        <rFont val="Calibri"/>
        <family val="2"/>
        <scheme val="minor"/>
      </rPr>
      <t xml:space="preserve">
www.esuarve.com.au</t>
    </r>
  </si>
  <si>
    <r>
      <t xml:space="preserve">CPC10120 Certificate I in Construction
MEM20422 Certificate II in Engineering Pathways
</t>
    </r>
    <r>
      <rPr>
        <u/>
        <sz val="11"/>
        <rFont val="Calibri"/>
        <family val="2"/>
        <scheme val="minor"/>
      </rPr>
      <t>Units of competency:</t>
    </r>
    <r>
      <rPr>
        <sz val="11"/>
        <rFont val="Calibri"/>
        <family val="2"/>
        <scheme val="minor"/>
      </rPr>
      <t xml:space="preserve">
HLTAID011 Provide First Aid
HLTAID009 Provide cardiopulmonary resuscitation
CPCWHS1001 Prepare to work safely in the construction industry</t>
    </r>
  </si>
  <si>
    <t>*Partnering RTOs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</si>
</sst>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u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3" fillId="0" borderId="0"/>
    <xf numFmtId="0" fontId="4" fillId="0" borderId="0"/>
    <xf numFmtId="0" fontId="2" fillId="0" borderId="0"/>
    <xf numFmtId="0" fontId="4" fillId="0" borderId="0"/>
  </cellStyleXfs>
  <cellXfs count="30">
    <xf numFmtId="0" fontId="0" fillId="0" borderId="0" xfId="0"/>
    <xf numFmtId="0" fontId="5" fillId="2" borderId="0" xfId="3" applyFont="1" applyFill="1" applyAlignment="1">
      <alignment vertical="top" wrapText="1"/>
    </xf>
    <xf numFmtId="49" fontId="5" fillId="2" borderId="0" xfId="3" applyNumberFormat="1" applyFont="1" applyFill="1" applyAlignment="1">
      <alignment vertical="top" wrapText="1"/>
    </xf>
    <xf numFmtId="0" fontId="5" fillId="2" borderId="0" xfId="3" applyFont="1" applyFill="1" applyAlignment="1">
      <alignment horizontal="center" vertical="top" wrapText="1"/>
    </xf>
    <xf numFmtId="0" fontId="5" fillId="2" borderId="0" xfId="3" applyFont="1" applyFill="1" applyAlignment="1">
      <alignment horizontal="center" vertical="center" wrapText="1"/>
    </xf>
    <xf numFmtId="164" fontId="5" fillId="2" borderId="0" xfId="3" applyNumberFormat="1" applyFont="1" applyFill="1" applyAlignment="1">
      <alignment horizontal="center" vertical="top" wrapText="1"/>
    </xf>
    <xf numFmtId="0" fontId="1" fillId="0" borderId="0" xfId="3" applyFont="1" applyAlignment="1">
      <alignment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14" fontId="1" fillId="0" borderId="1" xfId="3" applyNumberFormat="1" applyFont="1" applyFill="1" applyBorder="1" applyAlignment="1">
      <alignment vertical="center" wrapText="1"/>
    </xf>
    <xf numFmtId="0" fontId="1" fillId="0" borderId="0" xfId="3" applyFont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5" fillId="2" borderId="2" xfId="3" applyFont="1" applyFill="1" applyBorder="1" applyAlignment="1">
      <alignment vertical="center" wrapText="1"/>
    </xf>
    <xf numFmtId="49" fontId="5" fillId="2" borderId="2" xfId="3" applyNumberFormat="1" applyFont="1" applyFill="1" applyBorder="1" applyAlignment="1">
      <alignment vertical="center" wrapText="1"/>
    </xf>
    <xf numFmtId="0" fontId="5" fillId="2" borderId="2" xfId="3" applyFont="1" applyFill="1" applyBorder="1" applyAlignment="1">
      <alignment horizontal="left" vertical="center" wrapText="1"/>
    </xf>
    <xf numFmtId="0" fontId="5" fillId="2" borderId="2" xfId="3" applyFont="1" applyFill="1" applyBorder="1" applyAlignment="1">
      <alignment horizontal="right" vertical="center" wrapText="1"/>
    </xf>
    <xf numFmtId="0" fontId="7" fillId="2" borderId="2" xfId="3" applyFont="1" applyFill="1" applyBorder="1" applyAlignment="1">
      <alignment horizontal="center" vertical="center" wrapText="1"/>
    </xf>
    <xf numFmtId="164" fontId="5" fillId="2" borderId="2" xfId="3" applyNumberFormat="1" applyFont="1" applyFill="1" applyBorder="1" applyAlignment="1">
      <alignment horizontal="center" vertical="center" wrapText="1"/>
    </xf>
    <xf numFmtId="3" fontId="5" fillId="2" borderId="2" xfId="3" applyNumberFormat="1" applyFont="1" applyFill="1" applyBorder="1" applyAlignment="1">
      <alignment horizontal="center" vertical="center" wrapText="1"/>
    </xf>
    <xf numFmtId="49" fontId="1" fillId="0" borderId="0" xfId="3" applyNumberFormat="1" applyFont="1" applyAlignment="1">
      <alignment vertical="center" wrapText="1"/>
    </xf>
    <xf numFmtId="0" fontId="1" fillId="0" borderId="0" xfId="3" applyFont="1" applyAlignment="1">
      <alignment horizontal="left" wrapText="1"/>
    </xf>
    <xf numFmtId="0" fontId="1" fillId="0" borderId="0" xfId="3" applyFont="1" applyAlignment="1">
      <alignment horizontal="left" vertical="top" wrapText="1"/>
    </xf>
    <xf numFmtId="0" fontId="6" fillId="0" borderId="0" xfId="3" applyFont="1" applyAlignment="1">
      <alignment horizontal="center" wrapText="1"/>
    </xf>
    <xf numFmtId="164" fontId="1" fillId="0" borderId="0" xfId="3" applyNumberFormat="1" applyFont="1" applyAlignment="1">
      <alignment horizontal="center" wrapText="1"/>
    </xf>
    <xf numFmtId="3" fontId="1" fillId="0" borderId="0" xfId="3" applyNumberFormat="1" applyFont="1" applyAlignment="1">
      <alignment horizontal="center" wrapText="1"/>
    </xf>
    <xf numFmtId="0" fontId="1" fillId="0" borderId="0" xfId="3" applyFont="1" applyAlignment="1">
      <alignment horizontal="center" wrapText="1"/>
    </xf>
    <xf numFmtId="0" fontId="1" fillId="0" borderId="0" xfId="3" applyFont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</cellXfs>
  <cellStyles count="5">
    <cellStyle name="Normal" xfId="0" builtinId="0"/>
    <cellStyle name="Normal 2" xfId="1" xr:uid="{00000000-0005-0000-0000-000001000000}"/>
    <cellStyle name="Normal 2 2" xfId="4" xr:uid="{00000000-0005-0000-0000-000002000000}"/>
    <cellStyle name="Normal 3" xfId="2" xr:uid="{00000000-0005-0000-0000-000003000000}"/>
    <cellStyle name="Normal 4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M28"/>
  <sheetViews>
    <sheetView showGridLines="0" tabSelected="1" zoomScale="85" zoomScaleNormal="85" zoomScaleSheetLayoutView="85" zoomScalePageLayoutView="70" workbookViewId="0">
      <pane ySplit="1" topLeftCell="A2" activePane="bottomLeft" state="frozen"/>
      <selection pane="bottomLeft" activeCell="A2" sqref="A2"/>
    </sheetView>
  </sheetViews>
  <sheetFormatPr defaultColWidth="9.28515625" defaultRowHeight="15" x14ac:dyDescent="0.25"/>
  <cols>
    <col min="1" max="1" width="9.85546875" style="6" customWidth="1"/>
    <col min="2" max="2" width="10" style="21" customWidth="1"/>
    <col min="3" max="3" width="55" style="6" customWidth="1"/>
    <col min="4" max="4" width="18.140625" style="22" customWidth="1"/>
    <col min="5" max="5" width="44" style="22" bestFit="1" customWidth="1"/>
    <col min="6" max="6" width="23.28515625" style="12" customWidth="1"/>
    <col min="7" max="7" width="58.85546875" style="23" customWidth="1"/>
    <col min="8" max="8" width="52.140625" style="23" bestFit="1" customWidth="1"/>
    <col min="9" max="9" width="28.7109375" style="24" bestFit="1" customWidth="1"/>
    <col min="10" max="10" width="16.140625" style="25" bestFit="1" customWidth="1"/>
    <col min="11" max="11" width="11.28515625" style="27" customWidth="1"/>
    <col min="12" max="13" width="17" style="6" customWidth="1"/>
    <col min="14" max="16384" width="9.28515625" style="6"/>
  </cols>
  <sheetData>
    <row r="1" spans="1:13" x14ac:dyDescent="0.25">
      <c r="A1" s="1" t="s">
        <v>1</v>
      </c>
      <c r="B1" s="2" t="s">
        <v>10</v>
      </c>
      <c r="C1" s="3" t="s">
        <v>11</v>
      </c>
      <c r="D1" s="3" t="s">
        <v>9</v>
      </c>
      <c r="E1" s="3" t="s">
        <v>0</v>
      </c>
      <c r="F1" s="4" t="s">
        <v>8</v>
      </c>
      <c r="G1" s="3" t="s">
        <v>7</v>
      </c>
      <c r="H1" s="3" t="s">
        <v>80</v>
      </c>
      <c r="I1" s="3" t="s">
        <v>6</v>
      </c>
      <c r="J1" s="5" t="s">
        <v>5</v>
      </c>
      <c r="K1" s="3" t="s">
        <v>4</v>
      </c>
      <c r="L1" s="5" t="s">
        <v>65</v>
      </c>
      <c r="M1" s="3" t="s">
        <v>66</v>
      </c>
    </row>
    <row r="2" spans="1:13" s="12" customFormat="1" ht="45" x14ac:dyDescent="0.2">
      <c r="A2" s="9" t="s">
        <v>2</v>
      </c>
      <c r="B2" s="9">
        <v>10890</v>
      </c>
      <c r="C2" s="8" t="s">
        <v>67</v>
      </c>
      <c r="D2" s="7" t="s">
        <v>17</v>
      </c>
      <c r="E2" s="7" t="s">
        <v>24</v>
      </c>
      <c r="F2" s="9" t="s">
        <v>40</v>
      </c>
      <c r="G2" s="7" t="s">
        <v>51</v>
      </c>
      <c r="H2" s="10" t="s">
        <v>57</v>
      </c>
      <c r="I2" s="9" t="s">
        <v>22</v>
      </c>
      <c r="J2" s="29">
        <v>108200</v>
      </c>
      <c r="K2" s="9">
        <v>15</v>
      </c>
      <c r="L2" s="11">
        <v>45474</v>
      </c>
      <c r="M2" s="11">
        <v>45628</v>
      </c>
    </row>
    <row r="3" spans="1:13" s="12" customFormat="1" ht="45" x14ac:dyDescent="0.2">
      <c r="A3" s="9" t="s">
        <v>2</v>
      </c>
      <c r="B3" s="9">
        <v>10892</v>
      </c>
      <c r="C3" s="8" t="s">
        <v>67</v>
      </c>
      <c r="D3" s="7" t="s">
        <v>17</v>
      </c>
      <c r="E3" s="7" t="s">
        <v>25</v>
      </c>
      <c r="F3" s="9" t="s">
        <v>18</v>
      </c>
      <c r="G3" s="7" t="s">
        <v>51</v>
      </c>
      <c r="H3" s="10" t="s">
        <v>57</v>
      </c>
      <c r="I3" s="9" t="s">
        <v>22</v>
      </c>
      <c r="J3" s="29">
        <v>108200</v>
      </c>
      <c r="K3" s="9">
        <v>15</v>
      </c>
      <c r="L3" s="11">
        <v>45474</v>
      </c>
      <c r="M3" s="11">
        <v>45628</v>
      </c>
    </row>
    <row r="4" spans="1:13" s="12" customFormat="1" ht="45" x14ac:dyDescent="0.2">
      <c r="A4" s="9" t="s">
        <v>12</v>
      </c>
      <c r="B4" s="9">
        <v>10844</v>
      </c>
      <c r="C4" s="8" t="s">
        <v>68</v>
      </c>
      <c r="D4" s="7" t="s">
        <v>17</v>
      </c>
      <c r="E4" s="7" t="s">
        <v>26</v>
      </c>
      <c r="F4" s="9" t="s">
        <v>38</v>
      </c>
      <c r="G4" s="7" t="s">
        <v>49</v>
      </c>
      <c r="H4" s="10" t="s">
        <v>56</v>
      </c>
      <c r="I4" s="9" t="s">
        <v>19</v>
      </c>
      <c r="J4" s="29">
        <v>91300</v>
      </c>
      <c r="K4" s="9">
        <v>10</v>
      </c>
      <c r="L4" s="11">
        <v>45474</v>
      </c>
      <c r="M4" s="11">
        <v>45838</v>
      </c>
    </row>
    <row r="5" spans="1:13" s="12" customFormat="1" ht="60" x14ac:dyDescent="0.2">
      <c r="A5" s="9" t="s">
        <v>64</v>
      </c>
      <c r="B5" s="9">
        <v>10905</v>
      </c>
      <c r="C5" s="8" t="s">
        <v>69</v>
      </c>
      <c r="D5" s="7" t="s">
        <v>17</v>
      </c>
      <c r="E5" s="7" t="s">
        <v>28</v>
      </c>
      <c r="F5" s="9" t="s">
        <v>44</v>
      </c>
      <c r="G5" s="7" t="s">
        <v>52</v>
      </c>
      <c r="H5" s="10" t="s">
        <v>58</v>
      </c>
      <c r="I5" s="9" t="s">
        <v>20</v>
      </c>
      <c r="J5" s="29">
        <v>104100</v>
      </c>
      <c r="K5" s="9">
        <v>12</v>
      </c>
      <c r="L5" s="11">
        <v>45481</v>
      </c>
      <c r="M5" s="11">
        <v>45646</v>
      </c>
    </row>
    <row r="6" spans="1:13" s="12" customFormat="1" ht="45" x14ac:dyDescent="0.2">
      <c r="A6" s="9" t="s">
        <v>64</v>
      </c>
      <c r="B6" s="9">
        <v>10894</v>
      </c>
      <c r="C6" s="8" t="s">
        <v>67</v>
      </c>
      <c r="D6" s="7" t="s">
        <v>17</v>
      </c>
      <c r="E6" s="7" t="s">
        <v>27</v>
      </c>
      <c r="F6" s="9" t="s">
        <v>42</v>
      </c>
      <c r="G6" s="7" t="s">
        <v>51</v>
      </c>
      <c r="H6" s="10" t="s">
        <v>57</v>
      </c>
      <c r="I6" s="9" t="s">
        <v>22</v>
      </c>
      <c r="J6" s="29">
        <v>223400</v>
      </c>
      <c r="K6" s="9">
        <v>40</v>
      </c>
      <c r="L6" s="11">
        <v>45474</v>
      </c>
      <c r="M6" s="11">
        <v>45811</v>
      </c>
    </row>
    <row r="7" spans="1:13" s="12" customFormat="1" ht="45" x14ac:dyDescent="0.2">
      <c r="A7" s="9" t="s">
        <v>13</v>
      </c>
      <c r="B7" s="9">
        <v>10887</v>
      </c>
      <c r="C7" s="8" t="s">
        <v>70</v>
      </c>
      <c r="D7" s="7" t="s">
        <v>17</v>
      </c>
      <c r="E7" s="7" t="s">
        <v>29</v>
      </c>
      <c r="F7" s="9" t="s">
        <v>39</v>
      </c>
      <c r="G7" s="7" t="s">
        <v>54</v>
      </c>
      <c r="H7" s="10" t="s">
        <v>62</v>
      </c>
      <c r="I7" s="9" t="s">
        <v>21</v>
      </c>
      <c r="J7" s="29">
        <v>278700</v>
      </c>
      <c r="K7" s="9">
        <v>50</v>
      </c>
      <c r="L7" s="11">
        <v>45578</v>
      </c>
      <c r="M7" s="11">
        <v>45939</v>
      </c>
    </row>
    <row r="8" spans="1:13" s="12" customFormat="1" ht="150" x14ac:dyDescent="0.2">
      <c r="A8" s="9" t="s">
        <v>14</v>
      </c>
      <c r="B8" s="9">
        <v>10929</v>
      </c>
      <c r="C8" s="8" t="s">
        <v>71</v>
      </c>
      <c r="D8" s="7" t="s">
        <v>17</v>
      </c>
      <c r="E8" s="7" t="s">
        <v>30</v>
      </c>
      <c r="F8" s="9" t="s">
        <v>47</v>
      </c>
      <c r="G8" s="7" t="s">
        <v>72</v>
      </c>
      <c r="H8" s="10" t="s">
        <v>60</v>
      </c>
      <c r="I8" s="9" t="s">
        <v>21</v>
      </c>
      <c r="J8" s="29">
        <v>131000</v>
      </c>
      <c r="K8" s="9">
        <v>21</v>
      </c>
      <c r="L8" s="11">
        <v>45740</v>
      </c>
      <c r="M8" s="11">
        <v>46104</v>
      </c>
    </row>
    <row r="9" spans="1:13" s="12" customFormat="1" ht="60" x14ac:dyDescent="0.2">
      <c r="A9" s="9" t="s">
        <v>15</v>
      </c>
      <c r="B9" s="9">
        <v>10906</v>
      </c>
      <c r="C9" s="8" t="s">
        <v>69</v>
      </c>
      <c r="D9" s="7" t="s">
        <v>17</v>
      </c>
      <c r="E9" s="7" t="s">
        <v>33</v>
      </c>
      <c r="F9" s="9" t="s">
        <v>45</v>
      </c>
      <c r="G9" s="7" t="s">
        <v>50</v>
      </c>
      <c r="H9" s="10" t="s">
        <v>59</v>
      </c>
      <c r="I9" s="9" t="s">
        <v>21</v>
      </c>
      <c r="J9" s="29">
        <v>102000</v>
      </c>
      <c r="K9" s="9">
        <v>12</v>
      </c>
      <c r="L9" s="11">
        <v>45481</v>
      </c>
      <c r="M9" s="11">
        <v>45646</v>
      </c>
    </row>
    <row r="10" spans="1:13" s="12" customFormat="1" ht="45" x14ac:dyDescent="0.2">
      <c r="A10" s="9" t="s">
        <v>15</v>
      </c>
      <c r="B10" s="9">
        <v>11029</v>
      </c>
      <c r="C10" s="8" t="s">
        <v>73</v>
      </c>
      <c r="D10" s="7" t="s">
        <v>17</v>
      </c>
      <c r="E10" s="7" t="s">
        <v>34</v>
      </c>
      <c r="F10" s="9" t="s">
        <v>48</v>
      </c>
      <c r="G10" s="7" t="s">
        <v>74</v>
      </c>
      <c r="H10" s="10" t="s">
        <v>63</v>
      </c>
      <c r="I10" s="9" t="s">
        <v>19</v>
      </c>
      <c r="J10" s="29">
        <v>254800</v>
      </c>
      <c r="K10" s="9">
        <v>32</v>
      </c>
      <c r="L10" s="11">
        <v>45474</v>
      </c>
      <c r="M10" s="11">
        <v>45838</v>
      </c>
    </row>
    <row r="11" spans="1:13" s="12" customFormat="1" ht="75" x14ac:dyDescent="0.2">
      <c r="A11" s="9" t="s">
        <v>15</v>
      </c>
      <c r="B11" s="9">
        <v>10903</v>
      </c>
      <c r="C11" s="8" t="s">
        <v>75</v>
      </c>
      <c r="D11" s="7" t="s">
        <v>17</v>
      </c>
      <c r="E11" s="7" t="s">
        <v>32</v>
      </c>
      <c r="F11" s="9" t="s">
        <v>43</v>
      </c>
      <c r="G11" s="7" t="s">
        <v>76</v>
      </c>
      <c r="H11" s="10" t="s">
        <v>55</v>
      </c>
      <c r="I11" s="9" t="s">
        <v>19</v>
      </c>
      <c r="J11" s="29">
        <v>213000</v>
      </c>
      <c r="K11" s="9">
        <v>32</v>
      </c>
      <c r="L11" s="11">
        <v>45474</v>
      </c>
      <c r="M11" s="11">
        <v>45835</v>
      </c>
    </row>
    <row r="12" spans="1:13" s="12" customFormat="1" ht="75" x14ac:dyDescent="0.2">
      <c r="A12" s="9" t="s">
        <v>15</v>
      </c>
      <c r="B12" s="9">
        <v>10893</v>
      </c>
      <c r="C12" s="8" t="s">
        <v>67</v>
      </c>
      <c r="D12" s="7" t="s">
        <v>17</v>
      </c>
      <c r="E12" s="7" t="s">
        <v>31</v>
      </c>
      <c r="F12" s="9" t="s">
        <v>41</v>
      </c>
      <c r="G12" s="7" t="s">
        <v>51</v>
      </c>
      <c r="H12" s="10" t="s">
        <v>57</v>
      </c>
      <c r="I12" s="9" t="s">
        <v>22</v>
      </c>
      <c r="J12" s="29">
        <v>379800</v>
      </c>
      <c r="K12" s="9">
        <v>75</v>
      </c>
      <c r="L12" s="11">
        <v>45474</v>
      </c>
      <c r="M12" s="11">
        <v>45775</v>
      </c>
    </row>
    <row r="13" spans="1:13" s="12" customFormat="1" ht="45" x14ac:dyDescent="0.2">
      <c r="A13" s="9" t="s">
        <v>16</v>
      </c>
      <c r="B13" s="9">
        <v>10978</v>
      </c>
      <c r="C13" s="8" t="s">
        <v>77</v>
      </c>
      <c r="D13" s="7" t="s">
        <v>17</v>
      </c>
      <c r="E13" s="7" t="s">
        <v>36</v>
      </c>
      <c r="F13" s="9" t="s">
        <v>37</v>
      </c>
      <c r="G13" s="7" t="s">
        <v>53</v>
      </c>
      <c r="H13" s="10" t="s">
        <v>61</v>
      </c>
      <c r="I13" s="9" t="s">
        <v>23</v>
      </c>
      <c r="J13" s="29">
        <v>173500</v>
      </c>
      <c r="K13" s="9">
        <v>15</v>
      </c>
      <c r="L13" s="11">
        <v>45586</v>
      </c>
      <c r="M13" s="11">
        <v>45829</v>
      </c>
    </row>
    <row r="14" spans="1:13" s="12" customFormat="1" ht="120" x14ac:dyDescent="0.2">
      <c r="A14" s="9" t="s">
        <v>16</v>
      </c>
      <c r="B14" s="9">
        <v>10908</v>
      </c>
      <c r="C14" s="13" t="s">
        <v>78</v>
      </c>
      <c r="D14" s="7" t="s">
        <v>17</v>
      </c>
      <c r="E14" s="7" t="s">
        <v>35</v>
      </c>
      <c r="F14" s="9" t="s">
        <v>46</v>
      </c>
      <c r="G14" s="7" t="s">
        <v>79</v>
      </c>
      <c r="H14" s="10" t="s">
        <v>56</v>
      </c>
      <c r="I14" s="9" t="s">
        <v>19</v>
      </c>
      <c r="J14" s="29">
        <v>403100</v>
      </c>
      <c r="K14" s="9">
        <v>60</v>
      </c>
      <c r="L14" s="11">
        <v>45537</v>
      </c>
      <c r="M14" s="11">
        <v>45849</v>
      </c>
    </row>
    <row r="15" spans="1:13" s="12" customFormat="1" x14ac:dyDescent="0.2">
      <c r="A15" s="14"/>
      <c r="B15" s="15"/>
      <c r="C15" s="15"/>
      <c r="D15" s="16"/>
      <c r="E15" s="16"/>
      <c r="F15" s="14"/>
      <c r="G15" s="17">
        <f>COUNTA(B2:B14)</f>
        <v>13</v>
      </c>
      <c r="H15" s="16" t="s">
        <v>3</v>
      </c>
      <c r="I15" s="18"/>
      <c r="J15" s="19">
        <f>SUM(J2:J14)</f>
        <v>2571100</v>
      </c>
      <c r="K15" s="20">
        <f>SUM(K2:K14)</f>
        <v>389</v>
      </c>
      <c r="L15" s="18"/>
      <c r="M15" s="18"/>
    </row>
    <row r="16" spans="1:13" x14ac:dyDescent="0.25">
      <c r="K16" s="26"/>
    </row>
    <row r="22" spans="1:11" s="28" customFormat="1" x14ac:dyDescent="0.25">
      <c r="A22" s="6"/>
      <c r="B22" s="21"/>
      <c r="C22" s="6"/>
      <c r="D22" s="22"/>
      <c r="E22" s="22"/>
      <c r="F22" s="12"/>
      <c r="G22" s="23"/>
      <c r="H22" s="23"/>
      <c r="I22" s="24"/>
      <c r="J22" s="25"/>
      <c r="K22" s="27"/>
    </row>
    <row r="23" spans="1:11" s="28" customFormat="1" x14ac:dyDescent="0.25">
      <c r="A23" s="6"/>
      <c r="B23" s="21"/>
      <c r="C23" s="6"/>
      <c r="D23" s="22"/>
      <c r="E23" s="22"/>
      <c r="F23" s="12"/>
      <c r="G23" s="23"/>
      <c r="H23" s="23"/>
      <c r="I23" s="24"/>
      <c r="J23" s="25"/>
      <c r="K23" s="27"/>
    </row>
    <row r="24" spans="1:11" s="28" customFormat="1" x14ac:dyDescent="0.25">
      <c r="A24" s="6"/>
      <c r="B24" s="21"/>
      <c r="C24" s="6"/>
      <c r="D24" s="22"/>
      <c r="E24" s="22"/>
      <c r="F24" s="12"/>
      <c r="G24" s="23"/>
      <c r="H24" s="23"/>
      <c r="I24" s="24"/>
      <c r="J24" s="25"/>
      <c r="K24" s="27"/>
    </row>
    <row r="25" spans="1:11" s="28" customFormat="1" x14ac:dyDescent="0.25">
      <c r="A25" s="6"/>
      <c r="B25" s="21"/>
      <c r="C25" s="6"/>
      <c r="D25" s="22"/>
      <c r="E25" s="22"/>
      <c r="F25" s="12"/>
      <c r="G25" s="23"/>
      <c r="H25" s="23"/>
      <c r="I25" s="24"/>
      <c r="J25" s="25"/>
      <c r="K25" s="27"/>
    </row>
    <row r="26" spans="1:11" s="28" customFormat="1" x14ac:dyDescent="0.25">
      <c r="A26" s="6"/>
      <c r="B26" s="21"/>
      <c r="C26" s="6"/>
      <c r="D26" s="22"/>
      <c r="E26" s="22"/>
      <c r="F26" s="12"/>
      <c r="G26" s="23"/>
      <c r="H26" s="23"/>
      <c r="I26" s="24"/>
      <c r="J26" s="25"/>
      <c r="K26" s="27"/>
    </row>
    <row r="27" spans="1:11" s="28" customFormat="1" x14ac:dyDescent="0.25">
      <c r="A27" s="6"/>
      <c r="B27" s="21"/>
      <c r="C27" s="6"/>
      <c r="D27" s="22"/>
      <c r="E27" s="22"/>
      <c r="F27" s="12"/>
      <c r="G27" s="23"/>
      <c r="H27" s="23"/>
      <c r="I27" s="24"/>
      <c r="J27" s="25"/>
      <c r="K27" s="27"/>
    </row>
    <row r="28" spans="1:11" s="28" customFormat="1" x14ac:dyDescent="0.25">
      <c r="A28" s="6"/>
      <c r="B28" s="21"/>
      <c r="C28" s="6"/>
      <c r="D28" s="22"/>
      <c r="E28" s="22"/>
      <c r="F28" s="12"/>
      <c r="G28" s="23"/>
      <c r="H28" s="23"/>
      <c r="I28" s="24"/>
      <c r="J28" s="25"/>
      <c r="K28" s="27"/>
    </row>
  </sheetData>
  <autoFilter ref="A1:M1" xr:uid="{00000000-0001-0000-0000-000000000000}"/>
  <sortState xmlns:xlrd2="http://schemas.microsoft.com/office/spreadsheetml/2017/richdata2" ref="A2:K14">
    <sortCondition ref="A2:A14"/>
    <sortCondition ref="D2:D14"/>
    <sortCondition ref="C2:C14"/>
  </sortState>
  <customSheetViews>
    <customSheetView guid="{9E4272C3-599D-4510-9FF9-5612A82B4561}" scale="70" showPageBreaks="1" showGridLines="0" fitToPage="1" printArea="1" showAutoFilter="1">
      <pane xSplit="6" ySplit="2" topLeftCell="L130" activePane="bottomRight" state="frozen"/>
      <selection pane="bottomRight" activeCell="F130" sqref="F130"/>
      <pageMargins left="0.11811023622047245" right="0.11811023622047245" top="0.82677165354330717" bottom="0.74803149606299213" header="0.15748031496062992" footer="0.31496062992125984"/>
      <printOptions gridLines="1"/>
      <pageSetup paperSize="8" scale="39" fitToHeight="0" orientation="landscape" r:id="rId1"/>
      <headerFooter>
        <oddHeader>&amp;C&amp;"-,Bold"&amp;36Skilling Queenslanders for Work
2019-20 2nd Funding Round Approved Projects</oddHeader>
        <oddFooter>&amp;RPage &amp;P of &amp;N</oddFooter>
      </headerFooter>
      <autoFilter ref="A1:N131" xr:uid="{6DB5222E-4C67-46E3-8FDC-912327A9AE63}"/>
    </customSheetView>
    <customSheetView guid="{99735CC1-C881-477F-A7AC-856D22D941BC}" scale="70" showPageBreaks="1" showGridLines="0" fitToPage="1" printArea="1" showAutoFilter="1">
      <pane ySplit="1" topLeftCell="A2" activePane="bottomLeft" state="frozen"/>
      <selection pane="bottomLeft" activeCell="F2" sqref="F2"/>
      <pageMargins left="0.11811023622047245" right="0.11811023622047245" top="0.82677165354330717" bottom="0.74803149606299213" header="0.15748031496062992" footer="0.31496062992125984"/>
      <printOptions gridLines="1"/>
      <pageSetup paperSize="8" scale="39" fitToHeight="0" orientation="landscape" r:id="rId2"/>
      <headerFooter>
        <oddHeader>&amp;C&amp;"-,Bold"&amp;36Skilling Queenslanders for Work
2019-20 2nd Funding Round Approved Projects&amp;R&amp;"-,Bold"&amp;20Attachment 7</oddHeader>
        <oddFooter>&amp;RPage &amp;P of &amp;N</oddFooter>
      </headerFooter>
      <autoFilter ref="A1:N131" xr:uid="{D660E0AC-51B5-41F2-9233-7E72194334B1}"/>
    </customSheetView>
    <customSheetView guid="{7B8F9E4A-590B-4E3D-8555-2C8244B33475}" scale="70" showPageBreaks="1" showGridLines="0" fitToPage="1" printArea="1" showAutoFilter="1" topLeftCell="A47">
      <selection activeCell="E48" sqref="E48"/>
      <pageMargins left="0.11811023622047245" right="0.11811023622047245" top="0.82677165354330717" bottom="0.74803149606299213" header="0.15748031496062992" footer="0.31496062992125984"/>
      <printOptions gridLines="1"/>
      <pageSetup paperSize="8" scale="39" fitToHeight="0" orientation="landscape" r:id="rId3"/>
      <headerFooter>
        <oddHeader>&amp;C&amp;"-,Bold"&amp;36Skilling Queenslanders for Work
2019-20 2nd Funding Round Approved Projects&amp;R&amp;"-,Bold"&amp;20Attachment 7</oddHeader>
        <oddFooter>&amp;RPage &amp;P of &amp;N</oddFooter>
      </headerFooter>
      <autoFilter ref="A1:N131" xr:uid="{2E747BDD-4734-4BBA-8182-9AFA33CE81EF}"/>
    </customSheetView>
  </customSheetViews>
  <printOptions horizontalCentered="1" gridLines="1"/>
  <pageMargins left="0.11811023622047245" right="0.11811023622047245" top="0.88982843137254897" bottom="0.74803149606299213" header="0.15748031496062992" footer="0.31496062992125984"/>
  <pageSetup paperSize="8" scale="58" fitToHeight="0" orientation="landscape" r:id="rId4"/>
  <headerFooter>
    <oddHeader>&amp;L&amp;"Arial,Bold"&amp;18
Youth Skills
2024-25 1st Funding Round Approved Projects&amp;R&amp;"-,Bold"&amp;20
Department of Employment, Small Business and Training</oddHeader>
    <oddFooter>&amp;L&amp;"Arial,Bold"* Project RTOs, start dates and end dates are subject to change&amp;RPage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Rd 1 2024-25 Approved Projects</vt:lpstr>
      <vt:lpstr>'Rd 1 2024-25 Approved Projects'!Print_Titles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NICHOLS, Ruane</dc:creator>
  <cp:lastModifiedBy>Ethan Hart</cp:lastModifiedBy>
  <cp:lastPrinted>2024-06-12T04:54:30Z</cp:lastPrinted>
  <dcterms:created xsi:type="dcterms:W3CDTF">2017-06-19T01:31:41Z</dcterms:created>
  <dcterms:modified xsi:type="dcterms:W3CDTF">2024-06-12T04:54:50Z</dcterms:modified>
</cp:coreProperties>
</file>