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desbt\fileshare\Coredata\8220-BR-EII-BNE\15 EMP &amp; INIT\INDIGENOUS WORKFORCE\Communication\WWR\5. 2023-24 Updates\"/>
    </mc:Choice>
  </mc:AlternateContent>
  <xr:revisionPtr revIDLastSave="0" documentId="13_ncr:1_{894547E6-A49E-45D2-8986-720D8A68C818}" xr6:coauthVersionLast="47" xr6:coauthVersionMax="47" xr10:uidLastSave="{00000000-0000-0000-0000-000000000000}"/>
  <bookViews>
    <workbookView xWindow="28680" yWindow="-45" windowWidth="29040" windowHeight="15840" xr2:uid="{00000000-000D-0000-FFFF-FFFF00000000}"/>
  </bookViews>
  <sheets>
    <sheet name="Approved projects" sheetId="2" r:id="rId1"/>
  </sheets>
  <definedNames>
    <definedName name="_xlnm._FilterDatabase" localSheetId="0" hidden="1">'Approved projects'!$A$1:$J$12</definedName>
    <definedName name="_xlnm.Print_Titles" localSheetId="0">'Approved projects'!$1:$1</definedName>
    <definedName name="Z_7B8F9E4A_590B_4E3D_8555_2C8244B33475_.wvu.FilterData" localSheetId="0" hidden="1">'Approved projects'!$A$1:$J$12</definedName>
    <definedName name="Z_7B8F9E4A_590B_4E3D_8555_2C8244B33475_.wvu.PrintArea" localSheetId="0" hidden="1">'Approved projects'!$A$1:$J$12</definedName>
    <definedName name="Z_7B8F9E4A_590B_4E3D_8555_2C8244B33475_.wvu.PrintTitles" localSheetId="0" hidden="1">'Approved projects'!$1:$1</definedName>
    <definedName name="Z_99735CC1_C881_477F_A7AC_856D22D941BC_.wvu.FilterData" localSheetId="0" hidden="1">'Approved projects'!$A$1:$J$12</definedName>
    <definedName name="Z_99735CC1_C881_477F_A7AC_856D22D941BC_.wvu.PrintArea" localSheetId="0" hidden="1">'Approved projects'!$A$1:$J$12</definedName>
    <definedName name="Z_99735CC1_C881_477F_A7AC_856D22D941BC_.wvu.PrintTitles" localSheetId="0" hidden="1">'Approved projects'!$1:$1</definedName>
    <definedName name="Z_9E4272C3_599D_4510_9FF9_5612A82B4561_.wvu.FilterData" localSheetId="0" hidden="1">'Approved projects'!$A$1:$J$12</definedName>
    <definedName name="Z_9E4272C3_599D_4510_9FF9_5612A82B4561_.wvu.PrintArea" localSheetId="0" hidden="1">'Approved projects'!$A$1:$J$12</definedName>
    <definedName name="Z_9E4272C3_599D_4510_9FF9_5612A82B4561_.wvu.PrintTitles" localSheetId="0" hidden="1">'Approved projects'!$1:$1</definedName>
  </definedNames>
  <calcPr calcId="191029"/>
  <customWorkbookViews>
    <customWorkbookView name="DE VRIES, Mark - Personal View" guid="{9E4272C3-599D-4510-9FF9-5612A82B4561}" mergeInterval="0" personalView="1" maximized="1" xWindow="-8" yWindow="-8" windowWidth="1936" windowHeight="1056" activeSheetId="2"/>
    <customWorkbookView name="VENING, Harry - Personal View" guid="{99735CC1-C881-477F-A7AC-856D22D941BC}" mergeInterval="0" personalView="1" maximized="1" xWindow="1912" yWindow="-8" windowWidth="1936" windowHeight="1056" activeSheetId="2"/>
    <customWorkbookView name="YABSLEY, Lorraine - Personal View" guid="{A0EF3D03-C9D6-4FAD-8876-E72D64F15F26}" mergeInterval="0" personalView="1" maximized="1" xWindow="-8" yWindow="-8" windowWidth="1936" windowHeight="1056" activeSheetId="1"/>
    <customWorkbookView name="NICHOLS, Ruane - Personal View" guid="{370C8E1F-362E-4A4D-93B3-1C82C7165EE9}" mergeInterval="0" personalView="1" maximized="1" xWindow="1912" yWindow="-8" windowWidth="1936" windowHeight="1056" activeSheetId="1"/>
    <customWorkbookView name="NAIDU, Muni - Personal View" guid="{7B8F9E4A-590B-4E3D-8555-2C8244B33475}"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 l="1"/>
  <c r="J12" i="2"/>
  <c r="I12" i="2"/>
</calcChain>
</file>

<file path=xl/sharedStrings.xml><?xml version="1.0" encoding="utf-8"?>
<sst xmlns="http://schemas.openxmlformats.org/spreadsheetml/2006/main" count="84" uniqueCount="66">
  <si>
    <t>Project Name</t>
  </si>
  <si>
    <t>Region</t>
  </si>
  <si>
    <t>projects</t>
  </si>
  <si>
    <t>Assist</t>
  </si>
  <si>
    <t>Total Funds</t>
  </si>
  <si>
    <t>Industry Area</t>
  </si>
  <si>
    <t>Qualifications</t>
  </si>
  <si>
    <t>Delivery Locations</t>
  </si>
  <si>
    <t>App ID</t>
  </si>
  <si>
    <t>Organisation Details</t>
  </si>
  <si>
    <t>FN</t>
  </si>
  <si>
    <t>MT</t>
  </si>
  <si>
    <t>NC</t>
  </si>
  <si>
    <t>NQ</t>
  </si>
  <si>
    <t>General Education &amp; Training</t>
  </si>
  <si>
    <t>Community Services</t>
  </si>
  <si>
    <t>Transport &amp; Distribution</t>
  </si>
  <si>
    <t>Automotive</t>
  </si>
  <si>
    <t>* Partnering RTOs</t>
  </si>
  <si>
    <t>* Start Date</t>
  </si>
  <si>
    <t>* End Date</t>
  </si>
  <si>
    <t>The Skills to Lead Project (SLP)</t>
  </si>
  <si>
    <t>Strong Women Talking Healing Journey Facilitator Training</t>
  </si>
  <si>
    <t>Indigenous Workforce and Skills Development Program at the Ngaachi Nyi’ilama (One Place) Business Hub</t>
  </si>
  <si>
    <t>Making Tracks, Secure Your Future Security Operations Training</t>
  </si>
  <si>
    <t>POWA ON</t>
  </si>
  <si>
    <t>Mornington Island Indigenous Workforce Skills Development Program</t>
  </si>
  <si>
    <t>Customised Work Preparation Program Motor Traders</t>
  </si>
  <si>
    <t>Re-engaging out-of trade apprentices and trainees in Indigenous Communities</t>
  </si>
  <si>
    <t>Get Ready Isa Style</t>
  </si>
  <si>
    <t>CAIRNS</t>
  </si>
  <si>
    <t>CHERMSIDE
 LOGAN
MARYBOROUGH
BRISBANE</t>
  </si>
  <si>
    <t>LOCKHART RIVER</t>
  </si>
  <si>
    <t>WINDSOR
VARIOUS ACROSS SEQ</t>
  </si>
  <si>
    <t>GUNUNA
MORNINGTON ISLAND RESIDENTS THAT ATTEND STUDY OR TRAINING OFF ISLAND 
TOWNSVILLE
CHARTERS TOWERS
MOUNT ISA</t>
  </si>
  <si>
    <t>THURSDAY ISLAND
BADU ISLAND</t>
  </si>
  <si>
    <t>Not applicable</t>
  </si>
  <si>
    <t>HTLAID011 Provide First Aid</t>
  </si>
  <si>
    <t>Pathways Academy</t>
  </si>
  <si>
    <t>CPP20218 Certificate II in Security Operations</t>
  </si>
  <si>
    <t xml:space="preserve">BSB10120 Certificate I in Workplace Skills
AUR10120 Certificate I Automotive Vocational Preparation
AUR20720 Certificate II Automotive Vocational Preparation
</t>
  </si>
  <si>
    <t>Yalga-bindi Institute for Community Development Aboriginal and Torres Strait Islanders Corporation;
TAFE Qld</t>
  </si>
  <si>
    <t>TLIB0002 Carry out vehicle inspection 
TLIC1051 Operate commercial vehicle 
TLIC3003 Drive medium rigid vehicle 
TLIC3004 Drive heavy rigid vehicle
CPCWHS1001 Prepare to work safely in the construction industry
TLILIC0003 Licence to operate a forklift truck
BSBCMM211 Apply communication skills 
BSBTEC101 Operate digital devices 
BSBTEC201 Use business software applications 
BSBTEC202 Use digital technologies to communicate in a work environment 
BSBTWK201 Work effectively with others 
BSBINS201 Process and maintain workplace information 
TLID0020 Shift materials safely using manual handling methods 
RIIERR205D Apply initial response First Aid
RIIERR201E Conduct fire team operations</t>
  </si>
  <si>
    <t>Martyr Training Services</t>
  </si>
  <si>
    <t>Construction</t>
  </si>
  <si>
    <t>Business
Sports &amp; Recreation</t>
  </si>
  <si>
    <t>Health</t>
  </si>
  <si>
    <t>Government</t>
  </si>
  <si>
    <r>
      <rPr>
        <b/>
        <sz val="11"/>
        <color theme="1"/>
        <rFont val="Calibri"/>
        <family val="2"/>
        <scheme val="minor"/>
      </rPr>
      <t xml:space="preserve">Cape York Institute
</t>
    </r>
    <r>
      <rPr>
        <sz val="11"/>
        <color theme="1"/>
        <rFont val="Calibri"/>
        <family val="2"/>
        <scheme val="minor"/>
      </rPr>
      <t xml:space="preserve">Contact: Melissa Browne (07) 4042 7200
</t>
    </r>
    <r>
      <rPr>
        <b/>
        <u/>
        <sz val="11"/>
        <color theme="1"/>
        <rFont val="Calibri"/>
        <family val="2"/>
        <scheme val="minor"/>
      </rPr>
      <t>www.capeyorkpartnership.org.au</t>
    </r>
  </si>
  <si>
    <r>
      <rPr>
        <b/>
        <sz val="11"/>
        <color theme="1"/>
        <rFont val="Calibri"/>
        <family val="2"/>
        <scheme val="minor"/>
      </rPr>
      <t xml:space="preserve">Strong Women Talking - Marigurim Mubi Yangu Aboriginal &amp; Torres Strait Islanders Corporation
</t>
    </r>
    <r>
      <rPr>
        <sz val="11"/>
        <color theme="1"/>
        <rFont val="Calibri"/>
        <family val="2"/>
        <scheme val="minor"/>
      </rPr>
      <t xml:space="preserve">Contact:  Marie Dennis 0436 278 529
</t>
    </r>
    <r>
      <rPr>
        <b/>
        <u/>
        <sz val="11"/>
        <color theme="1"/>
        <rFont val="Calibri"/>
        <family val="2"/>
        <scheme val="minor"/>
      </rPr>
      <t>https://strongwomentalking.org.au/</t>
    </r>
  </si>
  <si>
    <r>
      <t xml:space="preserve">Lockhart River Aboriginal Shire Council
</t>
    </r>
    <r>
      <rPr>
        <sz val="11"/>
        <color theme="1"/>
        <rFont val="Calibri"/>
        <family val="2"/>
        <scheme val="minor"/>
      </rPr>
      <t>Contact: (07) 4031 0155</t>
    </r>
    <r>
      <rPr>
        <b/>
        <sz val="11"/>
        <color theme="1"/>
        <rFont val="Calibri"/>
        <family val="2"/>
        <scheme val="minor"/>
      </rPr>
      <t xml:space="preserve">
</t>
    </r>
    <r>
      <rPr>
        <b/>
        <u/>
        <sz val="11"/>
        <color theme="1"/>
        <rFont val="Calibri"/>
        <family val="2"/>
        <scheme val="minor"/>
      </rPr>
      <t>www.lockhart.qld.gov.au</t>
    </r>
  </si>
  <si>
    <t>Asset College
Look Now Training</t>
  </si>
  <si>
    <r>
      <t xml:space="preserve">Five Bridges Ltd
</t>
    </r>
    <r>
      <rPr>
        <sz val="11"/>
        <color theme="1"/>
        <rFont val="Calibri"/>
        <family val="2"/>
        <scheme val="minor"/>
      </rPr>
      <t>Contact: Jenni Grierson 0418 610 407</t>
    </r>
    <r>
      <rPr>
        <b/>
        <sz val="11"/>
        <color theme="1"/>
        <rFont val="Calibri"/>
        <family val="2"/>
        <scheme val="minor"/>
      </rPr>
      <t xml:space="preserve">
www.fivebridges.com.au</t>
    </r>
  </si>
  <si>
    <t>TAFE Qld</t>
  </si>
  <si>
    <r>
      <rPr>
        <b/>
        <sz val="11"/>
        <color theme="1"/>
        <rFont val="Calibri"/>
        <family val="2"/>
        <scheme val="minor"/>
      </rPr>
      <t xml:space="preserve">Institute for Urban Indigenous Health Ltd
</t>
    </r>
    <r>
      <rPr>
        <sz val="11"/>
        <color theme="1"/>
        <rFont val="Calibri"/>
        <family val="2"/>
        <scheme val="minor"/>
      </rPr>
      <t xml:space="preserve">Contact: Karen Dungey (07) 3648 9500
</t>
    </r>
    <r>
      <rPr>
        <b/>
        <u/>
        <sz val="11"/>
        <color theme="1"/>
        <rFont val="Calibri"/>
        <family val="2"/>
        <scheme val="minor"/>
      </rPr>
      <t>www.iuih.org.au</t>
    </r>
  </si>
  <si>
    <r>
      <rPr>
        <b/>
        <sz val="11"/>
        <color theme="1"/>
        <rFont val="Calibri"/>
        <family val="2"/>
        <scheme val="minor"/>
      </rPr>
      <t xml:space="preserve">Mornington Shire Council
</t>
    </r>
    <r>
      <rPr>
        <sz val="11"/>
        <color theme="1"/>
        <rFont val="Calibri"/>
        <family val="2"/>
        <scheme val="minor"/>
      </rPr>
      <t xml:space="preserve">Contact: Ross Tregidga 0408 483 537
</t>
    </r>
    <r>
      <rPr>
        <b/>
        <u/>
        <sz val="11"/>
        <color theme="1"/>
        <rFont val="Calibri"/>
        <family val="2"/>
        <scheme val="minor"/>
      </rPr>
      <t>https://www.mornington.qld.gov.au/</t>
    </r>
  </si>
  <si>
    <r>
      <rPr>
        <b/>
        <sz val="11"/>
        <color theme="1"/>
        <rFont val="Calibri"/>
        <family val="2"/>
        <scheme val="minor"/>
      </rPr>
      <t xml:space="preserve">On Common Country Pty Ltd
</t>
    </r>
    <r>
      <rPr>
        <sz val="11"/>
        <color theme="1"/>
        <rFont val="Calibri"/>
        <family val="2"/>
        <scheme val="minor"/>
      </rPr>
      <t xml:space="preserve">Contact: Noel Gertz 0429 920 693
</t>
    </r>
    <r>
      <rPr>
        <b/>
        <u/>
        <sz val="11"/>
        <color theme="1"/>
        <rFont val="Calibri"/>
        <family val="2"/>
        <scheme val="minor"/>
      </rPr>
      <t>https://www.oncommoncountry.com.au/</t>
    </r>
  </si>
  <si>
    <r>
      <rPr>
        <b/>
        <sz val="11"/>
        <color theme="1"/>
        <rFont val="Calibri"/>
        <family val="2"/>
        <scheme val="minor"/>
      </rPr>
      <t>Martyr Training Services Pty Ltd</t>
    </r>
    <r>
      <rPr>
        <sz val="11"/>
        <color theme="1"/>
        <rFont val="Calibri"/>
        <family val="2"/>
        <scheme val="minor"/>
      </rPr>
      <t xml:space="preserve">
Contact: Jodi Paine 0437 448 851
</t>
    </r>
    <r>
      <rPr>
        <b/>
        <u/>
        <sz val="11"/>
        <color theme="1"/>
        <rFont val="Calibri"/>
        <family val="2"/>
        <scheme val="minor"/>
      </rPr>
      <t>https://www.martyrtraining.com.au/</t>
    </r>
  </si>
  <si>
    <r>
      <rPr>
        <b/>
        <sz val="11"/>
        <color theme="1"/>
        <rFont val="Calibri"/>
        <family val="2"/>
        <scheme val="minor"/>
      </rPr>
      <t xml:space="preserve">Australian Training Works Group Pty Ltd
</t>
    </r>
    <r>
      <rPr>
        <sz val="11"/>
        <color theme="1"/>
        <rFont val="Calibri"/>
        <family val="2"/>
        <scheme val="minor"/>
      </rPr>
      <t xml:space="preserve">Contact: Daijah Martens 0473 056 998
</t>
    </r>
    <r>
      <rPr>
        <b/>
        <u/>
        <sz val="11"/>
        <color theme="1"/>
        <rFont val="Calibri"/>
        <family val="2"/>
        <scheme val="minor"/>
      </rPr>
      <t>https://atw-group.com.au</t>
    </r>
    <r>
      <rPr>
        <sz val="11"/>
        <color theme="1"/>
        <rFont val="Calibri"/>
        <family val="2"/>
        <scheme val="minor"/>
      </rPr>
      <t xml:space="preserve"> </t>
    </r>
  </si>
  <si>
    <t xml:space="preserve">MOUNT ISA
DOOMADGEE 
MORNINGTON ISLAND
BURKETOWN </t>
  </si>
  <si>
    <t>TOWNSVILLE</t>
  </si>
  <si>
    <t>CAIRNS
HOPEVALE
YARRABAH
LOCKHART RIVER
WUJAL WUJAL</t>
  </si>
  <si>
    <t>*Subject to change</t>
  </si>
  <si>
    <t xml:space="preserve">CABOOLTURE
DECEPTION BAY
VIRGINIA </t>
  </si>
  <si>
    <r>
      <t xml:space="preserve">Gur A Baradharaw Kod Torres Strait Sea and Land Council Torres Strait Islander Corporation
</t>
    </r>
    <r>
      <rPr>
        <sz val="11"/>
        <color theme="1"/>
        <rFont val="Calibri"/>
        <family val="2"/>
        <scheme val="minor"/>
      </rPr>
      <t xml:space="preserve">Contact: Jermaine Reuben 0412 910 244
</t>
    </r>
    <r>
      <rPr>
        <b/>
        <u/>
        <sz val="11"/>
        <color theme="1"/>
        <rFont val="Calibri"/>
        <family val="2"/>
        <scheme val="minor"/>
      </rPr>
      <t>https://www.gbk.org.au/</t>
    </r>
    <r>
      <rPr>
        <b/>
        <sz val="11"/>
        <color theme="1"/>
        <rFont val="Calibri"/>
        <family val="2"/>
        <scheme val="minor"/>
      </rPr>
      <t xml:space="preserve">
</t>
    </r>
  </si>
  <si>
    <r>
      <t xml:space="preserve">Mura Mabaygal
</t>
    </r>
    <r>
      <rPr>
        <b/>
        <i/>
        <sz val="11"/>
        <color theme="1"/>
        <rFont val="Calibri"/>
        <family val="2"/>
        <scheme val="minor"/>
      </rPr>
      <t>*Project withdrawn by organisation in January 2024 - did not commence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</si>
</sst>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
      <left/>
      <right style="thin">
        <color indexed="64"/>
      </right>
      <top/>
      <bottom/>
      <diagonal/>
    </border>
    <border>
      <left style="thin">
        <color indexed="64"/>
      </left>
      <right/>
      <top/>
      <bottom/>
      <diagonal/>
    </border>
  </borders>
  <cellStyleXfs count="5">
    <xf numFmtId="0" fontId="0" fillId="0" borderId="0"/>
    <xf numFmtId="0" fontId="8" fillId="0" borderId="0"/>
    <xf numFmtId="0" fontId="9" fillId="0" borderId="0"/>
    <xf numFmtId="0" fontId="7" fillId="0" borderId="0"/>
    <xf numFmtId="0" fontId="9" fillId="0" borderId="0"/>
  </cellStyleXfs>
  <cellXfs count="35">
    <xf numFmtId="0" fontId="0" fillId="0" borderId="0" xfId="0"/>
    <xf numFmtId="0" fontId="10" fillId="2" borderId="0" xfId="3" applyFont="1" applyFill="1" applyAlignment="1">
      <alignment horizontal="center" vertical="top" wrapText="1"/>
    </xf>
    <xf numFmtId="164" fontId="10" fillId="2" borderId="0" xfId="3" applyNumberFormat="1" applyFont="1" applyFill="1" applyAlignment="1">
      <alignment horizontal="center" vertical="top" wrapText="1"/>
    </xf>
    <xf numFmtId="0" fontId="10" fillId="2" borderId="3" xfId="3" applyFont="1" applyFill="1" applyBorder="1" applyAlignment="1">
      <alignment horizontal="center" vertical="top" wrapText="1"/>
    </xf>
    <xf numFmtId="0" fontId="10" fillId="2" borderId="4" xfId="3" applyFont="1" applyFill="1" applyBorder="1" applyAlignment="1">
      <alignment horizontal="center" vertical="top" wrapText="1"/>
    </xf>
    <xf numFmtId="0" fontId="6" fillId="0" borderId="0" xfId="3" applyFont="1" applyAlignment="1">
      <alignment wrapText="1"/>
    </xf>
    <xf numFmtId="0" fontId="6" fillId="0" borderId="1" xfId="3" applyFont="1" applyBorder="1" applyAlignment="1">
      <alignment horizontal="center" vertical="center" wrapText="1"/>
    </xf>
    <xf numFmtId="0" fontId="6" fillId="0" borderId="1" xfId="3" applyFont="1" applyBorder="1" applyAlignment="1">
      <alignment horizontal="left" vertical="center" wrapText="1"/>
    </xf>
    <xf numFmtId="164" fontId="6" fillId="0" borderId="1" xfId="3" applyNumberFormat="1" applyFont="1" applyBorder="1" applyAlignment="1">
      <alignment horizontal="center" vertical="center" wrapText="1"/>
    </xf>
    <xf numFmtId="0" fontId="6" fillId="0" borderId="0" xfId="3" applyFont="1" applyAlignment="1">
      <alignment vertical="center" wrapText="1"/>
    </xf>
    <xf numFmtId="0" fontId="10" fillId="2" borderId="2" xfId="3" applyFont="1" applyFill="1" applyBorder="1" applyAlignment="1">
      <alignment vertical="center" wrapText="1"/>
    </xf>
    <xf numFmtId="49" fontId="10" fillId="2" borderId="2" xfId="3" applyNumberFormat="1" applyFont="1" applyFill="1" applyBorder="1" applyAlignment="1">
      <alignment vertical="center" wrapText="1"/>
    </xf>
    <xf numFmtId="0" fontId="11" fillId="2" borderId="2" xfId="3" applyFont="1" applyFill="1" applyBorder="1" applyAlignment="1">
      <alignment wrapText="1"/>
    </xf>
    <xf numFmtId="0" fontId="10" fillId="2" borderId="2" xfId="3" applyFont="1" applyFill="1" applyBorder="1" applyAlignment="1">
      <alignment horizontal="left" vertical="center" wrapText="1"/>
    </xf>
    <xf numFmtId="0" fontId="10" fillId="2" borderId="2" xfId="3" applyFont="1" applyFill="1" applyBorder="1" applyAlignment="1">
      <alignment horizontal="right" vertical="center" wrapText="1"/>
    </xf>
    <xf numFmtId="0" fontId="12" fillId="2" borderId="2" xfId="3" applyFont="1" applyFill="1" applyBorder="1" applyAlignment="1">
      <alignment horizontal="center" vertical="center" wrapText="1"/>
    </xf>
    <xf numFmtId="164" fontId="10" fillId="2" borderId="2" xfId="3"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49" fontId="6" fillId="0" borderId="0" xfId="3" applyNumberFormat="1" applyFont="1" applyAlignment="1">
      <alignment vertical="center" wrapText="1"/>
    </xf>
    <xf numFmtId="0" fontId="6" fillId="0" borderId="0" xfId="3" applyFont="1" applyAlignment="1">
      <alignment horizontal="left" wrapText="1"/>
    </xf>
    <xf numFmtId="0" fontId="6" fillId="0" borderId="0" xfId="3" applyFont="1" applyAlignment="1">
      <alignment horizontal="left" vertical="top" wrapText="1"/>
    </xf>
    <xf numFmtId="0" fontId="13" fillId="0" borderId="0" xfId="3" applyFont="1" applyAlignment="1">
      <alignment horizontal="center" wrapText="1"/>
    </xf>
    <xf numFmtId="164" fontId="6" fillId="0" borderId="0" xfId="3" applyNumberFormat="1" applyFont="1" applyAlignment="1">
      <alignment horizontal="center" wrapText="1"/>
    </xf>
    <xf numFmtId="3" fontId="6" fillId="0" borderId="0" xfId="3" applyNumberFormat="1" applyFont="1" applyAlignment="1">
      <alignment horizontal="center" wrapText="1"/>
    </xf>
    <xf numFmtId="0" fontId="6" fillId="0" borderId="0" xfId="3" applyFont="1" applyAlignment="1">
      <alignment horizontal="center" wrapText="1"/>
    </xf>
    <xf numFmtId="0" fontId="6" fillId="0" borderId="0" xfId="3" applyFont="1" applyAlignment="1">
      <alignment horizontal="center" vertical="center" wrapText="1"/>
    </xf>
    <xf numFmtId="0" fontId="5" fillId="0" borderId="1" xfId="3" applyFont="1" applyBorder="1" applyAlignment="1">
      <alignment horizontal="left" vertical="center" wrapText="1"/>
    </xf>
    <xf numFmtId="0" fontId="14" fillId="0" borderId="1" xfId="3" applyFont="1" applyBorder="1" applyAlignment="1">
      <alignment horizontal="left" vertical="center" wrapText="1"/>
    </xf>
    <xf numFmtId="0" fontId="4" fillId="0" borderId="1" xfId="3" applyFont="1" applyBorder="1" applyAlignment="1">
      <alignment horizontal="left" vertical="center" wrapText="1"/>
    </xf>
    <xf numFmtId="14" fontId="13" fillId="0" borderId="1" xfId="0" applyNumberFormat="1" applyFont="1" applyBorder="1" applyAlignment="1">
      <alignment horizontal="center" vertical="center"/>
    </xf>
    <xf numFmtId="0" fontId="6" fillId="2" borderId="0" xfId="3" applyFont="1" applyFill="1" applyAlignment="1">
      <alignment horizontal="center" vertical="center" wrapText="1"/>
    </xf>
    <xf numFmtId="0" fontId="3" fillId="0" borderId="1" xfId="3" applyFont="1" applyBorder="1" applyAlignment="1">
      <alignment horizontal="center" vertical="center" wrapText="1"/>
    </xf>
    <xf numFmtId="0" fontId="2" fillId="0" borderId="1" xfId="3" applyFont="1" applyBorder="1" applyAlignment="1">
      <alignment horizontal="center" vertical="center" wrapText="1"/>
    </xf>
    <xf numFmtId="49" fontId="14" fillId="0" borderId="0" xfId="3" applyNumberFormat="1" applyFont="1" applyAlignment="1">
      <alignment horizontal="left" vertical="center" wrapText="1"/>
    </xf>
    <xf numFmtId="0" fontId="1" fillId="0" borderId="1" xfId="3" applyFont="1" applyBorder="1" applyAlignment="1">
      <alignment horizontal="left"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
  <sheetViews>
    <sheetView showGridLines="0" tabSelected="1" topLeftCell="A7" zoomScale="85" zoomScaleNormal="85" zoomScaleSheetLayoutView="85" zoomScalePageLayoutView="85" workbookViewId="0">
      <selection activeCell="D10" sqref="D10"/>
    </sheetView>
  </sheetViews>
  <sheetFormatPr defaultColWidth="9.28515625" defaultRowHeight="15" x14ac:dyDescent="0.25"/>
  <cols>
    <col min="1" max="1" width="10.28515625" style="5" customWidth="1"/>
    <col min="2" max="2" width="10.85546875" style="18" customWidth="1"/>
    <col min="3" max="3" width="55" style="5" customWidth="1"/>
    <col min="4" max="4" width="52.42578125" style="19" customWidth="1"/>
    <col min="5" max="5" width="27.85546875" style="9" customWidth="1"/>
    <col min="6" max="6" width="37.85546875" style="20" customWidth="1"/>
    <col min="7" max="7" width="27.85546875" style="20" customWidth="1"/>
    <col min="8" max="8" width="24.7109375" style="21" customWidth="1"/>
    <col min="9" max="9" width="20.5703125" style="22" bestFit="1" customWidth="1"/>
    <col min="10" max="10" width="10.28515625" style="24" customWidth="1"/>
    <col min="11" max="12" width="14.42578125" style="24" customWidth="1"/>
    <col min="13" max="16384" width="9.28515625" style="5"/>
  </cols>
  <sheetData>
    <row r="1" spans="1:12" x14ac:dyDescent="0.25">
      <c r="A1" s="1" t="s">
        <v>1</v>
      </c>
      <c r="B1" s="1" t="s">
        <v>8</v>
      </c>
      <c r="C1" s="1" t="s">
        <v>9</v>
      </c>
      <c r="D1" s="1" t="s">
        <v>0</v>
      </c>
      <c r="E1" s="1" t="s">
        <v>7</v>
      </c>
      <c r="F1" s="1" t="s">
        <v>6</v>
      </c>
      <c r="G1" s="1" t="s">
        <v>18</v>
      </c>
      <c r="H1" s="1" t="s">
        <v>5</v>
      </c>
      <c r="I1" s="2" t="s">
        <v>4</v>
      </c>
      <c r="J1" s="3" t="s">
        <v>3</v>
      </c>
      <c r="K1" s="4" t="s">
        <v>19</v>
      </c>
      <c r="L1" s="1" t="s">
        <v>20</v>
      </c>
    </row>
    <row r="2" spans="1:12" s="9" customFormat="1" ht="45" x14ac:dyDescent="0.2">
      <c r="A2" s="6" t="s">
        <v>10</v>
      </c>
      <c r="B2" s="6">
        <v>9865</v>
      </c>
      <c r="C2" s="26" t="s">
        <v>48</v>
      </c>
      <c r="D2" s="7" t="s">
        <v>21</v>
      </c>
      <c r="E2" s="6" t="s">
        <v>30</v>
      </c>
      <c r="F2" s="7" t="s">
        <v>36</v>
      </c>
      <c r="G2" s="7" t="s">
        <v>36</v>
      </c>
      <c r="H2" s="6" t="s">
        <v>15</v>
      </c>
      <c r="I2" s="8">
        <v>150000</v>
      </c>
      <c r="J2" s="6">
        <v>20</v>
      </c>
      <c r="K2" s="29">
        <v>45170</v>
      </c>
      <c r="L2" s="29">
        <v>45565</v>
      </c>
    </row>
    <row r="3" spans="1:12" s="9" customFormat="1" ht="60" x14ac:dyDescent="0.2">
      <c r="A3" s="6" t="s">
        <v>11</v>
      </c>
      <c r="B3" s="6">
        <v>9866</v>
      </c>
      <c r="C3" s="26" t="s">
        <v>49</v>
      </c>
      <c r="D3" s="7" t="s">
        <v>22</v>
      </c>
      <c r="E3" s="6" t="s">
        <v>31</v>
      </c>
      <c r="F3" s="7" t="s">
        <v>37</v>
      </c>
      <c r="G3" s="7" t="s">
        <v>38</v>
      </c>
      <c r="H3" s="6" t="s">
        <v>15</v>
      </c>
      <c r="I3" s="8">
        <v>150000</v>
      </c>
      <c r="J3" s="6">
        <v>20</v>
      </c>
      <c r="K3" s="29">
        <v>45173</v>
      </c>
      <c r="L3" s="29">
        <v>45538</v>
      </c>
    </row>
    <row r="4" spans="1:12" s="9" customFormat="1" ht="45" x14ac:dyDescent="0.2">
      <c r="A4" s="6" t="s">
        <v>10</v>
      </c>
      <c r="B4" s="6">
        <v>9872</v>
      </c>
      <c r="C4" s="27" t="s">
        <v>50</v>
      </c>
      <c r="D4" s="7" t="s">
        <v>23</v>
      </c>
      <c r="E4" s="6" t="s">
        <v>32</v>
      </c>
      <c r="F4" s="7" t="s">
        <v>36</v>
      </c>
      <c r="G4" s="7" t="s">
        <v>36</v>
      </c>
      <c r="H4" s="6" t="s">
        <v>44</v>
      </c>
      <c r="I4" s="8">
        <v>180000</v>
      </c>
      <c r="J4" s="6">
        <v>15</v>
      </c>
      <c r="K4" s="29">
        <v>45195</v>
      </c>
      <c r="L4" s="29">
        <v>45535</v>
      </c>
    </row>
    <row r="5" spans="1:12" s="9" customFormat="1" ht="66" customHeight="1" x14ac:dyDescent="0.2">
      <c r="A5" s="6" t="s">
        <v>12</v>
      </c>
      <c r="B5" s="6">
        <v>9879</v>
      </c>
      <c r="C5" s="27" t="s">
        <v>52</v>
      </c>
      <c r="D5" s="7" t="s">
        <v>24</v>
      </c>
      <c r="E5" s="32" t="s">
        <v>63</v>
      </c>
      <c r="F5" s="7" t="s">
        <v>39</v>
      </c>
      <c r="G5" s="26" t="s">
        <v>51</v>
      </c>
      <c r="H5" s="6" t="s">
        <v>45</v>
      </c>
      <c r="I5" s="8">
        <v>250000</v>
      </c>
      <c r="J5" s="6">
        <v>50</v>
      </c>
      <c r="K5" s="29">
        <v>45139</v>
      </c>
      <c r="L5" s="29">
        <v>45504</v>
      </c>
    </row>
    <row r="6" spans="1:12" s="9" customFormat="1" ht="45" x14ac:dyDescent="0.2">
      <c r="A6" s="6" t="s">
        <v>11</v>
      </c>
      <c r="B6" s="6">
        <v>9861</v>
      </c>
      <c r="C6" s="26" t="s">
        <v>54</v>
      </c>
      <c r="D6" s="7" t="s">
        <v>25</v>
      </c>
      <c r="E6" s="6" t="s">
        <v>33</v>
      </c>
      <c r="F6" s="7" t="s">
        <v>36</v>
      </c>
      <c r="G6" s="7" t="s">
        <v>36</v>
      </c>
      <c r="H6" s="6" t="s">
        <v>46</v>
      </c>
      <c r="I6" s="8">
        <v>200000</v>
      </c>
      <c r="J6" s="6">
        <v>50</v>
      </c>
      <c r="K6" s="29">
        <v>45116</v>
      </c>
      <c r="L6" s="29">
        <v>45484</v>
      </c>
    </row>
    <row r="7" spans="1:12" s="9" customFormat="1" ht="120" x14ac:dyDescent="0.2">
      <c r="A7" s="6" t="s">
        <v>13</v>
      </c>
      <c r="B7" s="6">
        <v>9867</v>
      </c>
      <c r="C7" s="26" t="s">
        <v>55</v>
      </c>
      <c r="D7" s="7" t="s">
        <v>26</v>
      </c>
      <c r="E7" s="6" t="s">
        <v>34</v>
      </c>
      <c r="F7" s="7" t="s">
        <v>36</v>
      </c>
      <c r="G7" s="7" t="s">
        <v>36</v>
      </c>
      <c r="H7" s="6" t="s">
        <v>47</v>
      </c>
      <c r="I7" s="8">
        <v>180000</v>
      </c>
      <c r="J7" s="6">
        <v>20</v>
      </c>
      <c r="K7" s="29">
        <v>45108</v>
      </c>
      <c r="L7" s="29">
        <v>45473</v>
      </c>
    </row>
    <row r="8" spans="1:12" s="9" customFormat="1" ht="120" x14ac:dyDescent="0.2">
      <c r="A8" s="6" t="s">
        <v>13</v>
      </c>
      <c r="B8" s="6">
        <v>9874</v>
      </c>
      <c r="C8" s="28" t="s">
        <v>56</v>
      </c>
      <c r="D8" s="7" t="s">
        <v>27</v>
      </c>
      <c r="E8" s="31" t="s">
        <v>60</v>
      </c>
      <c r="F8" s="7" t="s">
        <v>40</v>
      </c>
      <c r="G8" s="26" t="s">
        <v>53</v>
      </c>
      <c r="H8" s="6" t="s">
        <v>17</v>
      </c>
      <c r="I8" s="8">
        <v>240000</v>
      </c>
      <c r="J8" s="6">
        <v>40</v>
      </c>
      <c r="K8" s="29">
        <v>45145</v>
      </c>
      <c r="L8" s="29">
        <v>45471</v>
      </c>
    </row>
    <row r="9" spans="1:12" s="9" customFormat="1" ht="75" x14ac:dyDescent="0.2">
      <c r="A9" s="6" t="s">
        <v>10</v>
      </c>
      <c r="B9" s="6">
        <v>9854</v>
      </c>
      <c r="C9" s="28" t="s">
        <v>58</v>
      </c>
      <c r="D9" s="7" t="s">
        <v>28</v>
      </c>
      <c r="E9" s="31" t="s">
        <v>61</v>
      </c>
      <c r="F9" s="7" t="s">
        <v>36</v>
      </c>
      <c r="G9" s="26" t="s">
        <v>41</v>
      </c>
      <c r="H9" s="6" t="s">
        <v>14</v>
      </c>
      <c r="I9" s="8">
        <v>150000</v>
      </c>
      <c r="J9" s="6">
        <v>20</v>
      </c>
      <c r="K9" s="29">
        <v>45110</v>
      </c>
      <c r="L9" s="29">
        <v>45443</v>
      </c>
    </row>
    <row r="10" spans="1:12" s="9" customFormat="1" ht="75" x14ac:dyDescent="0.2">
      <c r="A10" s="6" t="s">
        <v>10</v>
      </c>
      <c r="B10" s="6">
        <v>9864</v>
      </c>
      <c r="C10" s="27" t="s">
        <v>64</v>
      </c>
      <c r="D10" s="34" t="s">
        <v>65</v>
      </c>
      <c r="E10" s="6" t="s">
        <v>35</v>
      </c>
      <c r="F10" s="7" t="s">
        <v>36</v>
      </c>
      <c r="G10" s="7" t="s">
        <v>36</v>
      </c>
      <c r="H10" s="6" t="s">
        <v>15</v>
      </c>
      <c r="I10" s="8">
        <v>175000</v>
      </c>
      <c r="J10" s="6">
        <v>20</v>
      </c>
      <c r="K10" s="29">
        <v>45110</v>
      </c>
      <c r="L10" s="29">
        <v>45471</v>
      </c>
    </row>
    <row r="11" spans="1:12" s="9" customFormat="1" ht="253.5" customHeight="1" x14ac:dyDescent="0.2">
      <c r="A11" s="6" t="s">
        <v>13</v>
      </c>
      <c r="B11" s="6">
        <v>9869</v>
      </c>
      <c r="C11" s="26" t="s">
        <v>57</v>
      </c>
      <c r="D11" s="7" t="s">
        <v>29</v>
      </c>
      <c r="E11" s="31" t="s">
        <v>59</v>
      </c>
      <c r="F11" s="7" t="s">
        <v>42</v>
      </c>
      <c r="G11" s="7" t="s">
        <v>43</v>
      </c>
      <c r="H11" s="6" t="s">
        <v>16</v>
      </c>
      <c r="I11" s="8">
        <v>190000</v>
      </c>
      <c r="J11" s="6">
        <v>250</v>
      </c>
      <c r="K11" s="29">
        <v>45110</v>
      </c>
      <c r="L11" s="29">
        <v>45443</v>
      </c>
    </row>
    <row r="12" spans="1:12" s="9" customFormat="1" x14ac:dyDescent="0.25">
      <c r="A12" s="10"/>
      <c r="B12" s="11"/>
      <c r="C12" s="12"/>
      <c r="D12" s="13"/>
      <c r="E12" s="10"/>
      <c r="F12" s="14">
        <f>COUNTA(B2:B11)</f>
        <v>10</v>
      </c>
      <c r="G12" s="13" t="s">
        <v>2</v>
      </c>
      <c r="H12" s="15"/>
      <c r="I12" s="16">
        <f>SUM(I2:I11)</f>
        <v>1865000</v>
      </c>
      <c r="J12" s="17">
        <f>SUM(J2:J11)</f>
        <v>505</v>
      </c>
      <c r="K12" s="30"/>
      <c r="L12" s="30"/>
    </row>
    <row r="13" spans="1:12" x14ac:dyDescent="0.25">
      <c r="J13" s="23"/>
    </row>
    <row r="14" spans="1:12" ht="29.1" customHeight="1" x14ac:dyDescent="0.25">
      <c r="B14" s="33" t="s">
        <v>62</v>
      </c>
      <c r="C14" s="33"/>
    </row>
    <row r="19" spans="1:10" s="25" customFormat="1" x14ac:dyDescent="0.25">
      <c r="A19" s="5"/>
      <c r="B19" s="18"/>
      <c r="C19" s="5"/>
      <c r="D19" s="19"/>
      <c r="E19" s="9"/>
      <c r="F19" s="20"/>
      <c r="G19" s="20"/>
      <c r="H19" s="21"/>
      <c r="I19" s="22"/>
      <c r="J19" s="24"/>
    </row>
    <row r="20" spans="1:10" s="25" customFormat="1" x14ac:dyDescent="0.25">
      <c r="A20" s="5"/>
      <c r="B20" s="18"/>
      <c r="C20" s="5"/>
      <c r="D20" s="19"/>
      <c r="E20" s="9"/>
      <c r="F20" s="20"/>
      <c r="G20" s="20"/>
      <c r="H20" s="21"/>
      <c r="I20" s="22"/>
      <c r="J20" s="24"/>
    </row>
    <row r="21" spans="1:10" s="25" customFormat="1" x14ac:dyDescent="0.25">
      <c r="A21" s="5"/>
      <c r="B21" s="18"/>
      <c r="C21" s="5"/>
      <c r="D21" s="19"/>
      <c r="E21" s="9"/>
      <c r="F21" s="20"/>
      <c r="G21" s="20"/>
      <c r="H21" s="21"/>
      <c r="I21" s="22"/>
      <c r="J21" s="24"/>
    </row>
    <row r="22" spans="1:10" s="25" customFormat="1" x14ac:dyDescent="0.25">
      <c r="A22" s="5"/>
      <c r="B22" s="18"/>
      <c r="C22" s="5"/>
      <c r="D22" s="19"/>
      <c r="E22" s="9"/>
      <c r="F22" s="20"/>
      <c r="G22" s="20"/>
      <c r="H22" s="21"/>
      <c r="I22" s="22"/>
      <c r="J22" s="24"/>
    </row>
    <row r="23" spans="1:10" s="25" customFormat="1" x14ac:dyDescent="0.25">
      <c r="A23" s="5"/>
      <c r="B23" s="18"/>
      <c r="C23" s="5"/>
      <c r="D23" s="19"/>
      <c r="E23" s="9"/>
      <c r="F23" s="20"/>
      <c r="G23" s="20"/>
      <c r="H23" s="21"/>
      <c r="I23" s="22"/>
      <c r="J23" s="24"/>
    </row>
    <row r="24" spans="1:10" s="25" customFormat="1" x14ac:dyDescent="0.25">
      <c r="A24" s="5"/>
      <c r="B24" s="18"/>
      <c r="C24" s="5"/>
      <c r="D24" s="19"/>
      <c r="E24" s="9"/>
      <c r="F24" s="20"/>
      <c r="G24" s="20"/>
      <c r="H24" s="21"/>
      <c r="I24" s="22"/>
      <c r="J24" s="24"/>
    </row>
    <row r="25" spans="1:10" s="25" customFormat="1" x14ac:dyDescent="0.25">
      <c r="A25" s="5"/>
      <c r="B25" s="18"/>
      <c r="C25" s="5"/>
      <c r="D25" s="19"/>
      <c r="E25" s="9"/>
      <c r="F25" s="20"/>
      <c r="G25" s="20"/>
      <c r="H25" s="21"/>
      <c r="I25" s="22"/>
      <c r="J25" s="24"/>
    </row>
  </sheetData>
  <autoFilter ref="A1:J12" xr:uid="{00000000-0001-0000-0000-000000000000}"/>
  <sortState xmlns:xlrd2="http://schemas.microsoft.com/office/spreadsheetml/2017/richdata2" ref="A2:L12">
    <sortCondition ref="A2:A12"/>
    <sortCondition ref="B2:B12"/>
  </sortState>
  <customSheetViews>
    <customSheetView guid="{9E4272C3-599D-4510-9FF9-5612A82B4561}" scale="70" showPageBreaks="1" showGridLines="0" fitToPage="1" printArea="1" showAutoFilter="1">
      <pane xSplit="6" ySplit="2" topLeftCell="L130" activePane="bottomRight" state="frozen"/>
      <selection pane="bottomRight" activeCell="F130" sqref="F130"/>
      <pageMargins left="0.11811023622047245" right="0.11811023622047245" top="0.82677165354330717" bottom="0.74803149606299213" header="0.15748031496062992" footer="0.31496062992125984"/>
      <printOptions gridLines="1"/>
      <pageSetup paperSize="8" scale="39" fitToHeight="0" orientation="landscape" r:id="rId1"/>
      <headerFooter>
        <oddHeader>&amp;C&amp;"-,Bold"&amp;36Skilling Queenslanders for Work
2019-20 2nd Funding Round Approved Projects</oddHeader>
        <oddFooter>&amp;RPage &amp;P of &amp;N</oddFooter>
      </headerFooter>
      <autoFilter ref="A1:N131" xr:uid="{07A81291-5698-479F-8EB0-8CAF1774E08B}"/>
    </customSheetView>
    <customSheetView guid="{99735CC1-C881-477F-A7AC-856D22D941BC}" scale="70" showPageBreaks="1" showGridLines="0" fitToPage="1" printArea="1" showAutoFilter="1">
      <pane ySplit="1" topLeftCell="A2" activePane="bottomLeft" state="frozen"/>
      <selection pane="bottomLeft" activeCell="F2" sqref="F2"/>
      <pageMargins left="0.11811023622047245" right="0.11811023622047245" top="0.82677165354330717" bottom="0.74803149606299213" header="0.15748031496062992" footer="0.31496062992125984"/>
      <printOptions gridLines="1"/>
      <pageSetup paperSize="8" scale="39" fitToHeight="0" orientation="landscape" r:id="rId2"/>
      <headerFooter>
        <oddHeader>&amp;C&amp;"-,Bold"&amp;36Skilling Queenslanders for Work
2019-20 2nd Funding Round Approved Projects&amp;R&amp;"-,Bold"&amp;20Attachment 7</oddHeader>
        <oddFooter>&amp;RPage &amp;P of &amp;N</oddFooter>
      </headerFooter>
      <autoFilter ref="A1:N131" xr:uid="{2D134D36-F399-41F0-93B2-4A0979986809}"/>
    </customSheetView>
    <customSheetView guid="{7B8F9E4A-590B-4E3D-8555-2C8244B33475}" scale="70" showPageBreaks="1" showGridLines="0" fitToPage="1" printArea="1" showAutoFilter="1" topLeftCell="A47">
      <selection activeCell="E48" sqref="E48"/>
      <pageMargins left="0.11811023622047245" right="0.11811023622047245" top="0.82677165354330717" bottom="0.74803149606299213" header="0.15748031496062992" footer="0.31496062992125984"/>
      <printOptions gridLines="1"/>
      <pageSetup paperSize="8" scale="39" fitToHeight="0" orientation="landscape" r:id="rId3"/>
      <headerFooter>
        <oddHeader>&amp;C&amp;"-,Bold"&amp;36Skilling Queenslanders for Work
2019-20 2nd Funding Round Approved Projects&amp;R&amp;"-,Bold"&amp;20Attachment 7</oddHeader>
        <oddFooter>&amp;RPage &amp;P of &amp;N</oddFooter>
      </headerFooter>
      <autoFilter ref="A1:N131" xr:uid="{536A08FA-9EE4-4642-8611-03529865CBFF}"/>
    </customSheetView>
  </customSheetViews>
  <mergeCells count="1">
    <mergeCell ref="B14:C14"/>
  </mergeCells>
  <printOptions horizontalCentered="1" gridLines="1"/>
  <pageMargins left="0.11811023622047245" right="0.11811023622047245" top="0.88982843137254897" bottom="0.74803149606299213" header="0.15748031496062992" footer="0.31496062992125984"/>
  <pageSetup paperSize="8" scale="59" fitToHeight="0" orientation="landscape" r:id="rId4"/>
  <headerFooter>
    <oddHeader xml:space="preserve">&amp;L&amp;"Arial,Bold"&amp;18Indigenous Workforce Skills Development Program
2022-23 Funding Round Approved Projects&amp;R&amp;"-,Bold"&amp;20
Department of Youth Justice, Employment, Small Business and Training
</oddHeader>
    <oddFooter>&amp;L&amp;"-,Bold"* Project RTOs, start dates and end dates are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Approved projects</vt:lpstr>
      <vt:lpstr>'Approved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NICHOLS, Ruane</dc:creator>
  <cp:lastModifiedBy>Lorraine Yabsley</cp:lastModifiedBy>
  <cp:lastPrinted>2023-06-27T00:05:46Z</cp:lastPrinted>
  <dcterms:created xsi:type="dcterms:W3CDTF">2017-06-19T01:31:41Z</dcterms:created>
  <dcterms:modified xsi:type="dcterms:W3CDTF">2024-02-05T05:05:32Z</dcterms:modified>
</cp:coreProperties>
</file>