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1st Funding Round 2024-25\"/>
    </mc:Choice>
  </mc:AlternateContent>
  <xr:revisionPtr revIDLastSave="0" documentId="13_ncr:1_{F88511A3-E439-4B78-9AC8-F389E971D4E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d 1 2024-25 Approved Projects" sheetId="2" r:id="rId1"/>
  </sheets>
  <definedNames>
    <definedName name="_xlnm._FilterDatabase" localSheetId="0" hidden="1">'Rd 1 2024-25 Approved Projects'!$A$1:$M$1</definedName>
    <definedName name="_xlnm.Print_Titles" localSheetId="0">'Rd 1 2024-25 Approved Projects'!$1:$1</definedName>
    <definedName name="Z_7B8F9E4A_590B_4E3D_8555_2C8244B33475_.wvu.FilterData" localSheetId="0" hidden="1">'Rd 1 2024-25 Approved Projects'!$A$1:$K$11</definedName>
    <definedName name="Z_7B8F9E4A_590B_4E3D_8555_2C8244B33475_.wvu.PrintArea" localSheetId="0" hidden="1">'Rd 1 2024-25 Approved Projects'!$A$1:$K$11</definedName>
    <definedName name="Z_7B8F9E4A_590B_4E3D_8555_2C8244B33475_.wvu.PrintTitles" localSheetId="0" hidden="1">'Rd 1 2024-25 Approved Projects'!$1:$1</definedName>
    <definedName name="Z_99735CC1_C881_477F_A7AC_856D22D941BC_.wvu.FilterData" localSheetId="0" hidden="1">'Rd 1 2024-25 Approved Projects'!$A$1:$K$11</definedName>
    <definedName name="Z_99735CC1_C881_477F_A7AC_856D22D941BC_.wvu.PrintArea" localSheetId="0" hidden="1">'Rd 1 2024-25 Approved Projects'!$A$1:$K$11</definedName>
    <definedName name="Z_99735CC1_C881_477F_A7AC_856D22D941BC_.wvu.PrintTitles" localSheetId="0" hidden="1">'Rd 1 2024-25 Approved Projects'!$1:$1</definedName>
    <definedName name="Z_9E4272C3_599D_4510_9FF9_5612A82B4561_.wvu.FilterData" localSheetId="0" hidden="1">'Rd 1 2024-25 Approved Projects'!$A$1:$K$11</definedName>
    <definedName name="Z_9E4272C3_599D_4510_9FF9_5612A82B4561_.wvu.PrintArea" localSheetId="0" hidden="1">'Rd 1 2024-25 Approved Projects'!$A$1:$K$11</definedName>
    <definedName name="Z_9E4272C3_599D_4510_9FF9_5612A82B4561_.wvu.PrintTitles" localSheetId="0" hidden="1">'Rd 1 2024-25 Approved Projects'!$1:$1</definedName>
  </definedNames>
  <calcPr calcId="191029"/>
  <customWorkbookViews>
    <customWorkbookView name="DE VRIES, Mark - Personal View" guid="{9E4272C3-599D-4510-9FF9-5612A82B4561}" mergeInterval="0" personalView="1" maximized="1" xWindow="-8" yWindow="-8" windowWidth="1936" windowHeight="1056" activeSheetId="2"/>
    <customWorkbookView name="VENING, Harry - Personal View" guid="{99735CC1-C881-477F-A7AC-856D22D941BC}" mergeInterval="0" personalView="1" maximized="1" xWindow="1912" yWindow="-8" windowWidth="1936" windowHeight="1056" activeSheetId="2"/>
    <customWorkbookView name="YABSLEY, Lorraine - Personal View" guid="{A0EF3D03-C9D6-4FAD-8876-E72D64F15F26}" mergeInterval="0" personalView="1" maximized="1" xWindow="-8" yWindow="-8" windowWidth="1936" windowHeight="1056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NAIDU, Muni - Personal View" guid="{7B8F9E4A-590B-4E3D-8555-2C8244B33475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K11" i="2"/>
  <c r="J11" i="2"/>
</calcChain>
</file>

<file path=xl/sharedStrings.xml><?xml version="1.0" encoding="utf-8"?>
<sst xmlns="http://schemas.openxmlformats.org/spreadsheetml/2006/main" count="86" uniqueCount="56">
  <si>
    <t>Project Name</t>
  </si>
  <si>
    <t>Region</t>
  </si>
  <si>
    <t>CQ</t>
  </si>
  <si>
    <t>projects</t>
  </si>
  <si>
    <t>Assist</t>
  </si>
  <si>
    <t>Total Funds</t>
  </si>
  <si>
    <t>Industry Area</t>
  </si>
  <si>
    <t>Qualifications</t>
  </si>
  <si>
    <t>Delivery Locations</t>
  </si>
  <si>
    <t>Program</t>
  </si>
  <si>
    <t>App ID</t>
  </si>
  <si>
    <t>Organisation Details</t>
  </si>
  <si>
    <t>Community Foundation Skills</t>
  </si>
  <si>
    <t>DS</t>
  </si>
  <si>
    <t>Migrant And Refuge Skilling Foundation Program</t>
  </si>
  <si>
    <t>MT</t>
  </si>
  <si>
    <t>NQ</t>
  </si>
  <si>
    <t>SE</t>
  </si>
  <si>
    <t>Migrant And Refugee Skilling Foundation Program</t>
  </si>
  <si>
    <t>General Education &amp; Training</t>
  </si>
  <si>
    <t>Stronger Foundations for Your Future - Central Queensland</t>
  </si>
  <si>
    <t>FNQ Community Links Good Foundations</t>
  </si>
  <si>
    <t>Possibility Pathways Program</t>
  </si>
  <si>
    <t>GOT - Foundation for Future</t>
  </si>
  <si>
    <t>Stronger Foundations for Your Future - South East</t>
  </si>
  <si>
    <t>Foundation Skills for Work and Training 2024-25</t>
  </si>
  <si>
    <t>KINGSTON</t>
  </si>
  <si>
    <t>INNISFAIL
MAREEBA
MOSSMAN
ATHERTON
RAVENSHOE
MILLAA MILLAA
PORT DOUGLAS
TULLY
MALANDA</t>
  </si>
  <si>
    <t>Ascot</t>
  </si>
  <si>
    <t>MUNDINGBURRA
HERMIT PARK</t>
  </si>
  <si>
    <t>BEENLEIGH
LOGAN CENTRAL
BROWNS PLAINS
CAPALABA</t>
  </si>
  <si>
    <t>ROCKHAMPTON CITY
GLADSTONE CENTRAL
WOORABINDA
MOUNT MORGAN</t>
  </si>
  <si>
    <t>LABRADOR
BIGGERA WATERS
SOUTHPORT
BURLEIGH WATERS</t>
  </si>
  <si>
    <t>HARRISTOWN</t>
  </si>
  <si>
    <t>ARUNDEL</t>
  </si>
  <si>
    <t>Not applicable</t>
  </si>
  <si>
    <t>FSK20119 Certificate II in Skills for Work and Vocational Pathways</t>
  </si>
  <si>
    <t>Look Now Pty Ltd</t>
  </si>
  <si>
    <t>Aurora Training Institute Pty Ltd</t>
  </si>
  <si>
    <t>Noosa Community Training Centre Inc</t>
  </si>
  <si>
    <t>Ace Community Colleges Ltd.</t>
  </si>
  <si>
    <t>ACE Community Colleges Ltd.
Australian Pacific Services Pty Ltd</t>
  </si>
  <si>
    <t>FQ</t>
  </si>
  <si>
    <t>*Start Date</t>
  </si>
  <si>
    <t>*End Date</t>
  </si>
  <si>
    <r>
      <t>Five Bridges Ltd</t>
    </r>
    <r>
      <rPr>
        <sz val="11"/>
        <rFont val="Calibri"/>
        <family val="2"/>
        <scheme val="minor"/>
      </rPr>
      <t>_x000D_
Contact: Katie Peatey 0455 037 256_x000D_</t>
    </r>
    <r>
      <rPr>
        <b/>
        <u/>
        <sz val="11"/>
        <rFont val="Calibri"/>
        <family val="2"/>
        <scheme val="minor"/>
      </rPr>
      <t xml:space="preserve">
www.fivebridges.com.au</t>
    </r>
  </si>
  <si>
    <r>
      <t>Al - Furquan Charitable Islamic Qld Ltd</t>
    </r>
    <r>
      <rPr>
        <sz val="11"/>
        <rFont val="Calibri"/>
        <family val="2"/>
        <scheme val="minor"/>
      </rPr>
      <t xml:space="preserve">
Contact: Zakaria Amin 0422 357 931</t>
    </r>
    <r>
      <rPr>
        <b/>
        <u/>
        <sz val="11"/>
        <rFont val="Calibri"/>
        <family val="2"/>
        <scheme val="minor"/>
      </rPr>
      <t xml:space="preserve">
www.slackscreekmosque.org.au</t>
    </r>
  </si>
  <si>
    <r>
      <t>FNQ Volunteer Tutors Inc</t>
    </r>
    <r>
      <rPr>
        <sz val="11"/>
        <rFont val="Calibri"/>
        <family val="2"/>
        <scheme val="minor"/>
      </rPr>
      <t>_x000D_
Contact: Melinda Stockwell 0439 480 268_x000D_</t>
    </r>
    <r>
      <rPr>
        <b/>
        <u/>
        <sz val="11"/>
        <rFont val="Calibri"/>
        <family val="2"/>
        <scheme val="minor"/>
      </rPr>
      <t xml:space="preserve">
www.fnqvolunteers.org.au</t>
    </r>
  </si>
  <si>
    <r>
      <t>Down Syndrome Queensland Ltd</t>
    </r>
    <r>
      <rPr>
        <sz val="11"/>
        <rFont val="Calibri"/>
        <family val="2"/>
        <scheme val="minor"/>
      </rPr>
      <t xml:space="preserve">
Contact: Chris McMillan (07) 3356 6655</t>
    </r>
    <r>
      <rPr>
        <b/>
        <u/>
        <sz val="11"/>
        <rFont val="Calibri"/>
        <family val="2"/>
        <scheme val="minor"/>
      </rPr>
      <t xml:space="preserve">
www.downsyndrome.org.au/qld</t>
    </r>
  </si>
  <si>
    <r>
      <t>Townsville Multicultural Support Group Inc</t>
    </r>
    <r>
      <rPr>
        <sz val="11"/>
        <rFont val="Calibri"/>
        <family val="2"/>
        <scheme val="minor"/>
      </rPr>
      <t>_x000D_
Contact: Tra Ngugen (07) 4775 1588_x000D_</t>
    </r>
    <r>
      <rPr>
        <b/>
        <u/>
        <sz val="11"/>
        <rFont val="Calibri"/>
        <family val="2"/>
        <scheme val="minor"/>
      </rPr>
      <t xml:space="preserve">
www.tmsg.org.au</t>
    </r>
  </si>
  <si>
    <r>
      <t>Five Bridges Ltd</t>
    </r>
    <r>
      <rPr>
        <sz val="11"/>
        <rFont val="Calibri"/>
        <family val="2"/>
        <scheme val="minor"/>
      </rPr>
      <t>_x000D_
Contact: Jenni Grierson 0418 610 407_x000D_</t>
    </r>
    <r>
      <rPr>
        <b/>
        <u/>
        <sz val="11"/>
        <rFont val="Calibri"/>
        <family val="2"/>
        <scheme val="minor"/>
      </rPr>
      <t xml:space="preserve">
www.fivebridges.com.au</t>
    </r>
  </si>
  <si>
    <r>
      <t>Guardians Of Tomorrow Ltd</t>
    </r>
    <r>
      <rPr>
        <sz val="11"/>
        <rFont val="Calibri"/>
        <family val="2"/>
        <scheme val="minor"/>
      </rPr>
      <t xml:space="preserve">
Contact: Zea (Razia) Ansari 0450 900 996</t>
    </r>
    <r>
      <rPr>
        <b/>
        <u/>
        <sz val="11"/>
        <rFont val="Calibri"/>
        <family val="2"/>
        <scheme val="minor"/>
      </rPr>
      <t xml:space="preserve">
www.guardiansoftomorrow.org.au/about</t>
    </r>
  </si>
  <si>
    <r>
      <t>The Migrant Centre Organisation Inc.</t>
    </r>
    <r>
      <rPr>
        <sz val="11"/>
        <rFont val="Calibri"/>
        <family val="2"/>
        <scheme val="minor"/>
      </rPr>
      <t>_x000D_
Contact: Zeljana Anna Zubac (07) 5591 7261_x000D_</t>
    </r>
    <r>
      <rPr>
        <b/>
        <u/>
        <sz val="11"/>
        <rFont val="Calibri"/>
        <family val="2"/>
        <scheme val="minor"/>
      </rPr>
      <t xml:space="preserve">
www.migrantcentre.org</t>
    </r>
  </si>
  <si>
    <r>
      <t xml:space="preserve">FSK20119 Certificate II in Skills for Work and Vocational Pathways
</t>
    </r>
    <r>
      <rPr>
        <u/>
        <sz val="11"/>
        <rFont val="Calibri"/>
        <family val="2"/>
        <scheme val="minor"/>
      </rPr>
      <t>Unit of competency:</t>
    </r>
    <r>
      <rPr>
        <sz val="11"/>
        <rFont val="Calibri"/>
        <family val="2"/>
        <scheme val="minor"/>
      </rPr>
      <t xml:space="preserve">
HLTAID011 Provide First Aid</t>
    </r>
  </si>
  <si>
    <r>
      <t xml:space="preserve">FSK20119 Certificate II in Skills for Work and Vocational Pathways
</t>
    </r>
    <r>
      <rPr>
        <u/>
        <sz val="11"/>
        <rFont val="Calibri"/>
        <family val="2"/>
        <scheme val="minor"/>
      </rPr>
      <t>Units of competency:</t>
    </r>
    <r>
      <rPr>
        <sz val="11"/>
        <rFont val="Calibri"/>
        <family val="2"/>
        <scheme val="minor"/>
      </rPr>
      <t xml:space="preserve">
FSKDIG002 Use digital technology for routine and simple workplace tasks
FSKRDG007 Read and respond to simple workplace information
FSKWTG006 Write simple workplace information</t>
    </r>
  </si>
  <si>
    <t>*Partnering 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</si>
</sst>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</cellStyleXfs>
  <cellXfs count="30">
    <xf numFmtId="0" fontId="0" fillId="0" borderId="0" xfId="0"/>
    <xf numFmtId="0" fontId="5" fillId="2" borderId="0" xfId="3" applyFont="1" applyFill="1" applyAlignment="1">
      <alignment vertical="top" wrapText="1"/>
    </xf>
    <xf numFmtId="49" fontId="5" fillId="2" borderId="0" xfId="3" applyNumberFormat="1" applyFont="1" applyFill="1" applyAlignment="1">
      <alignment vertical="top" wrapText="1"/>
    </xf>
    <xf numFmtId="0" fontId="5" fillId="2" borderId="0" xfId="3" applyFont="1" applyFill="1" applyAlignment="1">
      <alignment horizontal="center" vertical="top" wrapText="1"/>
    </xf>
    <xf numFmtId="0" fontId="5" fillId="2" borderId="0" xfId="3" applyFont="1" applyFill="1" applyAlignment="1">
      <alignment horizontal="center" vertical="center" wrapText="1"/>
    </xf>
    <xf numFmtId="164" fontId="5" fillId="2" borderId="0" xfId="3" applyNumberFormat="1" applyFont="1" applyFill="1" applyAlignment="1">
      <alignment horizontal="center" vertical="top" wrapText="1"/>
    </xf>
    <xf numFmtId="0" fontId="1" fillId="0" borderId="0" xfId="3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1" fillId="0" borderId="1" xfId="3" applyNumberFormat="1" applyFont="1" applyFill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49" fontId="5" fillId="2" borderId="2" xfId="3" applyNumberFormat="1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right" vertical="center" wrapText="1"/>
    </xf>
    <xf numFmtId="0" fontId="7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49" fontId="1" fillId="0" borderId="0" xfId="3" applyNumberFormat="1" applyFont="1" applyAlignment="1">
      <alignment vertical="center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horizontal="left" vertical="top" wrapText="1"/>
    </xf>
    <xf numFmtId="0" fontId="6" fillId="0" borderId="0" xfId="3" applyFont="1" applyAlignment="1">
      <alignment horizontal="center" wrapText="1"/>
    </xf>
    <xf numFmtId="164" fontId="1" fillId="0" borderId="0" xfId="3" applyNumberFormat="1" applyFont="1" applyAlignment="1">
      <alignment horizontal="center" wrapText="1"/>
    </xf>
    <xf numFmtId="3" fontId="1" fillId="0" borderId="0" xfId="3" applyNumberFormat="1" applyFont="1" applyAlignment="1">
      <alignment horizontal="center" wrapText="1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4"/>
  <sheetViews>
    <sheetView showGridLines="0" tabSelected="1" zoomScale="85" zoomScaleNormal="85" zoomScaleSheetLayoutView="85" zoomScalePageLayoutView="70" workbookViewId="0">
      <pane ySplit="1" topLeftCell="A2" activePane="bottomLeft" state="frozen"/>
      <selection pane="bottomLeft" activeCell="A2" sqref="A2"/>
    </sheetView>
  </sheetViews>
  <sheetFormatPr defaultColWidth="9.28515625" defaultRowHeight="15" x14ac:dyDescent="0.25"/>
  <cols>
    <col min="1" max="1" width="9.28515625" style="6" customWidth="1"/>
    <col min="2" max="2" width="9.42578125" style="21" customWidth="1"/>
    <col min="3" max="3" width="43.5703125" style="6" customWidth="1"/>
    <col min="4" max="4" width="24.5703125" style="22" customWidth="1"/>
    <col min="5" max="5" width="44" style="22" bestFit="1" customWidth="1"/>
    <col min="6" max="6" width="27.85546875" style="12" customWidth="1"/>
    <col min="7" max="7" width="58.85546875" style="23" customWidth="1"/>
    <col min="8" max="8" width="36.7109375" style="23" customWidth="1"/>
    <col min="9" max="9" width="22" style="24" customWidth="1"/>
    <col min="10" max="10" width="16.140625" style="25" bestFit="1" customWidth="1"/>
    <col min="11" max="11" width="11.5703125" style="27" customWidth="1"/>
    <col min="12" max="13" width="14.42578125" style="6" customWidth="1"/>
    <col min="14" max="16384" width="9.28515625" style="6"/>
  </cols>
  <sheetData>
    <row r="1" spans="1:13" x14ac:dyDescent="0.25">
      <c r="A1" s="1" t="s">
        <v>1</v>
      </c>
      <c r="B1" s="2" t="s">
        <v>10</v>
      </c>
      <c r="C1" s="3" t="s">
        <v>11</v>
      </c>
      <c r="D1" s="3" t="s">
        <v>9</v>
      </c>
      <c r="E1" s="3" t="s">
        <v>0</v>
      </c>
      <c r="F1" s="4" t="s">
        <v>8</v>
      </c>
      <c r="G1" s="3" t="s">
        <v>7</v>
      </c>
      <c r="H1" s="3" t="s">
        <v>55</v>
      </c>
      <c r="I1" s="3" t="s">
        <v>6</v>
      </c>
      <c r="J1" s="5" t="s">
        <v>5</v>
      </c>
      <c r="K1" s="3" t="s">
        <v>4</v>
      </c>
      <c r="L1" s="5" t="s">
        <v>43</v>
      </c>
      <c r="M1" s="3" t="s">
        <v>44</v>
      </c>
    </row>
    <row r="2" spans="1:13" s="12" customFormat="1" ht="60" x14ac:dyDescent="0.2">
      <c r="A2" s="9" t="s">
        <v>2</v>
      </c>
      <c r="B2" s="9">
        <v>10989</v>
      </c>
      <c r="C2" s="8" t="s">
        <v>45</v>
      </c>
      <c r="D2" s="7" t="s">
        <v>12</v>
      </c>
      <c r="E2" s="7" t="s">
        <v>20</v>
      </c>
      <c r="F2" s="9" t="s">
        <v>31</v>
      </c>
      <c r="G2" s="7" t="s">
        <v>36</v>
      </c>
      <c r="H2" s="10" t="s">
        <v>37</v>
      </c>
      <c r="I2" s="9" t="s">
        <v>19</v>
      </c>
      <c r="J2" s="29">
        <v>204400</v>
      </c>
      <c r="K2" s="9">
        <v>48</v>
      </c>
      <c r="L2" s="11">
        <v>45537</v>
      </c>
      <c r="M2" s="11">
        <v>45901</v>
      </c>
    </row>
    <row r="3" spans="1:13" s="12" customFormat="1" ht="50.25" customHeight="1" x14ac:dyDescent="0.2">
      <c r="A3" s="9" t="s">
        <v>13</v>
      </c>
      <c r="B3" s="9">
        <v>11058</v>
      </c>
      <c r="C3" s="13" t="s">
        <v>46</v>
      </c>
      <c r="D3" s="7" t="s">
        <v>12</v>
      </c>
      <c r="E3" s="7" t="s">
        <v>14</v>
      </c>
      <c r="F3" s="9" t="s">
        <v>33</v>
      </c>
      <c r="G3" s="7" t="s">
        <v>36</v>
      </c>
      <c r="H3" s="10" t="s">
        <v>38</v>
      </c>
      <c r="I3" s="9" t="s">
        <v>19</v>
      </c>
      <c r="J3" s="29">
        <v>49200</v>
      </c>
      <c r="K3" s="9">
        <v>12</v>
      </c>
      <c r="L3" s="11">
        <v>45518</v>
      </c>
      <c r="M3" s="11">
        <v>45818</v>
      </c>
    </row>
    <row r="4" spans="1:13" s="12" customFormat="1" ht="135" x14ac:dyDescent="0.2">
      <c r="A4" s="9" t="s">
        <v>42</v>
      </c>
      <c r="B4" s="9">
        <v>10919</v>
      </c>
      <c r="C4" s="13" t="s">
        <v>47</v>
      </c>
      <c r="D4" s="7" t="s">
        <v>12</v>
      </c>
      <c r="E4" s="7" t="s">
        <v>21</v>
      </c>
      <c r="F4" s="9" t="s">
        <v>27</v>
      </c>
      <c r="G4" s="7" t="s">
        <v>54</v>
      </c>
      <c r="H4" s="10" t="s">
        <v>39</v>
      </c>
      <c r="I4" s="9" t="s">
        <v>19</v>
      </c>
      <c r="J4" s="29">
        <v>216400</v>
      </c>
      <c r="K4" s="9">
        <v>40</v>
      </c>
      <c r="L4" s="11">
        <v>45809</v>
      </c>
      <c r="M4" s="11">
        <v>46172</v>
      </c>
    </row>
    <row r="5" spans="1:13" s="12" customFormat="1" ht="53.25" customHeight="1" x14ac:dyDescent="0.2">
      <c r="A5" s="9" t="s">
        <v>15</v>
      </c>
      <c r="B5" s="9">
        <v>10920</v>
      </c>
      <c r="C5" s="13" t="s">
        <v>48</v>
      </c>
      <c r="D5" s="7" t="s">
        <v>12</v>
      </c>
      <c r="E5" s="7" t="s">
        <v>22</v>
      </c>
      <c r="F5" s="9" t="s">
        <v>28</v>
      </c>
      <c r="G5" s="7" t="s">
        <v>35</v>
      </c>
      <c r="H5" s="10" t="s">
        <v>35</v>
      </c>
      <c r="I5" s="9" t="s">
        <v>19</v>
      </c>
      <c r="J5" s="29">
        <v>99900</v>
      </c>
      <c r="K5" s="9">
        <v>24</v>
      </c>
      <c r="L5" s="11">
        <v>45579</v>
      </c>
      <c r="M5" s="11">
        <v>45909</v>
      </c>
    </row>
    <row r="6" spans="1:13" s="12" customFormat="1" ht="48.75" customHeight="1" x14ac:dyDescent="0.2">
      <c r="A6" s="9" t="s">
        <v>16</v>
      </c>
      <c r="B6" s="9">
        <v>10932</v>
      </c>
      <c r="C6" s="13" t="s">
        <v>49</v>
      </c>
      <c r="D6" s="7" t="s">
        <v>12</v>
      </c>
      <c r="E6" s="7" t="s">
        <v>12</v>
      </c>
      <c r="F6" s="9" t="s">
        <v>29</v>
      </c>
      <c r="G6" s="7" t="s">
        <v>36</v>
      </c>
      <c r="H6" s="10" t="s">
        <v>40</v>
      </c>
      <c r="I6" s="9" t="s">
        <v>19</v>
      </c>
      <c r="J6" s="29">
        <v>128600</v>
      </c>
      <c r="K6" s="9">
        <v>36</v>
      </c>
      <c r="L6" s="11">
        <v>45537</v>
      </c>
      <c r="M6" s="11">
        <v>45898</v>
      </c>
    </row>
    <row r="7" spans="1:13" s="12" customFormat="1" ht="57.75" customHeight="1" x14ac:dyDescent="0.2">
      <c r="A7" s="9" t="s">
        <v>17</v>
      </c>
      <c r="B7" s="9">
        <v>11060</v>
      </c>
      <c r="C7" s="13" t="s">
        <v>46</v>
      </c>
      <c r="D7" s="7" t="s">
        <v>12</v>
      </c>
      <c r="E7" s="7" t="s">
        <v>18</v>
      </c>
      <c r="F7" s="9" t="s">
        <v>34</v>
      </c>
      <c r="G7" s="7" t="s">
        <v>36</v>
      </c>
      <c r="H7" s="10" t="s">
        <v>38</v>
      </c>
      <c r="I7" s="9" t="s">
        <v>19</v>
      </c>
      <c r="J7" s="29">
        <v>49200</v>
      </c>
      <c r="K7" s="9">
        <v>12</v>
      </c>
      <c r="L7" s="11">
        <v>45518</v>
      </c>
      <c r="M7" s="11">
        <v>45686</v>
      </c>
    </row>
    <row r="8" spans="1:13" s="12" customFormat="1" ht="60" x14ac:dyDescent="0.2">
      <c r="A8" s="9" t="s">
        <v>17</v>
      </c>
      <c r="B8" s="9">
        <v>10984</v>
      </c>
      <c r="C8" s="13" t="s">
        <v>50</v>
      </c>
      <c r="D8" s="7" t="s">
        <v>12</v>
      </c>
      <c r="E8" s="7" t="s">
        <v>24</v>
      </c>
      <c r="F8" s="9" t="s">
        <v>30</v>
      </c>
      <c r="G8" s="7" t="s">
        <v>36</v>
      </c>
      <c r="H8" s="10" t="s">
        <v>37</v>
      </c>
      <c r="I8" s="9" t="s">
        <v>19</v>
      </c>
      <c r="J8" s="29">
        <v>189400</v>
      </c>
      <c r="K8" s="9">
        <v>48</v>
      </c>
      <c r="L8" s="11">
        <v>45537</v>
      </c>
      <c r="M8" s="11">
        <v>45901</v>
      </c>
    </row>
    <row r="9" spans="1:13" s="12" customFormat="1" ht="56.25" customHeight="1" x14ac:dyDescent="0.2">
      <c r="A9" s="9" t="s">
        <v>17</v>
      </c>
      <c r="B9" s="9">
        <v>10879</v>
      </c>
      <c r="C9" s="13" t="s">
        <v>51</v>
      </c>
      <c r="D9" s="7" t="s">
        <v>12</v>
      </c>
      <c r="E9" s="7" t="s">
        <v>23</v>
      </c>
      <c r="F9" s="9" t="s">
        <v>26</v>
      </c>
      <c r="G9" s="7" t="s">
        <v>36</v>
      </c>
      <c r="H9" s="10" t="s">
        <v>38</v>
      </c>
      <c r="I9" s="9" t="s">
        <v>19</v>
      </c>
      <c r="J9" s="29">
        <v>150000</v>
      </c>
      <c r="K9" s="9">
        <v>40</v>
      </c>
      <c r="L9" s="11">
        <v>45539</v>
      </c>
      <c r="M9" s="11">
        <v>45903</v>
      </c>
    </row>
    <row r="10" spans="1:13" s="12" customFormat="1" ht="89.25" customHeight="1" x14ac:dyDescent="0.2">
      <c r="A10" s="9" t="s">
        <v>17</v>
      </c>
      <c r="B10" s="9">
        <v>11016</v>
      </c>
      <c r="C10" s="13" t="s">
        <v>52</v>
      </c>
      <c r="D10" s="7" t="s">
        <v>12</v>
      </c>
      <c r="E10" s="7" t="s">
        <v>25</v>
      </c>
      <c r="F10" s="9" t="s">
        <v>32</v>
      </c>
      <c r="G10" s="7" t="s">
        <v>53</v>
      </c>
      <c r="H10" s="10" t="s">
        <v>41</v>
      </c>
      <c r="I10" s="9" t="s">
        <v>19</v>
      </c>
      <c r="J10" s="29">
        <v>107800</v>
      </c>
      <c r="K10" s="9">
        <v>30</v>
      </c>
      <c r="L10" s="11">
        <v>45505</v>
      </c>
      <c r="M10" s="11">
        <v>45869</v>
      </c>
    </row>
    <row r="11" spans="1:13" s="12" customFormat="1" x14ac:dyDescent="0.2">
      <c r="A11" s="14"/>
      <c r="B11" s="15"/>
      <c r="C11" s="15"/>
      <c r="D11" s="16"/>
      <c r="E11" s="16"/>
      <c r="F11" s="14"/>
      <c r="G11" s="17">
        <f>COUNTA(B2:B10)</f>
        <v>9</v>
      </c>
      <c r="H11" s="16" t="s">
        <v>3</v>
      </c>
      <c r="I11" s="18"/>
      <c r="J11" s="19">
        <f>SUM(J2:J10)</f>
        <v>1194900</v>
      </c>
      <c r="K11" s="20">
        <f>SUM(K2:K10)</f>
        <v>290</v>
      </c>
      <c r="L11" s="18"/>
      <c r="M11" s="18"/>
    </row>
    <row r="12" spans="1:13" x14ac:dyDescent="0.25">
      <c r="K12" s="26"/>
    </row>
    <row r="18" spans="1:11" s="28" customFormat="1" x14ac:dyDescent="0.25">
      <c r="A18" s="6"/>
      <c r="B18" s="21"/>
      <c r="C18" s="6"/>
      <c r="D18" s="22"/>
      <c r="E18" s="22"/>
      <c r="F18" s="12"/>
      <c r="G18" s="23"/>
      <c r="H18" s="23"/>
      <c r="I18" s="24"/>
      <c r="J18" s="25"/>
      <c r="K18" s="27"/>
    </row>
    <row r="19" spans="1:11" s="28" customFormat="1" x14ac:dyDescent="0.25">
      <c r="A19" s="6"/>
      <c r="B19" s="21"/>
      <c r="C19" s="6"/>
      <c r="D19" s="22"/>
      <c r="E19" s="22"/>
      <c r="F19" s="12"/>
      <c r="G19" s="23"/>
      <c r="H19" s="23"/>
      <c r="I19" s="24"/>
      <c r="J19" s="25"/>
      <c r="K19" s="27"/>
    </row>
    <row r="20" spans="1:11" s="28" customFormat="1" x14ac:dyDescent="0.25">
      <c r="A20" s="6"/>
      <c r="B20" s="21"/>
      <c r="C20" s="6"/>
      <c r="D20" s="22"/>
      <c r="E20" s="22"/>
      <c r="F20" s="12"/>
      <c r="G20" s="23"/>
      <c r="H20" s="23"/>
      <c r="I20" s="24"/>
      <c r="J20" s="25"/>
      <c r="K20" s="27"/>
    </row>
    <row r="21" spans="1:11" s="28" customFormat="1" x14ac:dyDescent="0.25">
      <c r="A21" s="6"/>
      <c r="B21" s="21"/>
      <c r="C21" s="6"/>
      <c r="D21" s="22"/>
      <c r="E21" s="22"/>
      <c r="F21" s="12"/>
      <c r="G21" s="23"/>
      <c r="H21" s="23"/>
      <c r="I21" s="24"/>
      <c r="J21" s="25"/>
      <c r="K21" s="27"/>
    </row>
    <row r="22" spans="1:11" s="28" customFormat="1" x14ac:dyDescent="0.25">
      <c r="A22" s="6"/>
      <c r="B22" s="21"/>
      <c r="C22" s="6"/>
      <c r="D22" s="22"/>
      <c r="E22" s="22"/>
      <c r="F22" s="12"/>
      <c r="G22" s="23"/>
      <c r="H22" s="23"/>
      <c r="I22" s="24"/>
      <c r="J22" s="25"/>
      <c r="K22" s="27"/>
    </row>
    <row r="23" spans="1:11" s="28" customFormat="1" x14ac:dyDescent="0.25">
      <c r="A23" s="6"/>
      <c r="B23" s="21"/>
      <c r="C23" s="6"/>
      <c r="D23" s="22"/>
      <c r="E23" s="22"/>
      <c r="F23" s="12"/>
      <c r="G23" s="23"/>
      <c r="H23" s="23"/>
      <c r="I23" s="24"/>
      <c r="J23" s="25"/>
      <c r="K23" s="27"/>
    </row>
    <row r="24" spans="1:11" s="28" customFormat="1" x14ac:dyDescent="0.25">
      <c r="A24" s="6"/>
      <c r="B24" s="21"/>
      <c r="C24" s="6"/>
      <c r="D24" s="22"/>
      <c r="E24" s="22"/>
      <c r="F24" s="12"/>
      <c r="G24" s="23"/>
      <c r="H24" s="23"/>
      <c r="I24" s="24"/>
      <c r="J24" s="25"/>
      <c r="K24" s="27"/>
    </row>
  </sheetData>
  <autoFilter ref="A1:M1" xr:uid="{00000000-0001-0000-0000-000000000000}"/>
  <sortState xmlns:xlrd2="http://schemas.microsoft.com/office/spreadsheetml/2017/richdata2" ref="A2:K10">
    <sortCondition ref="A2:A10"/>
    <sortCondition ref="D2:D10"/>
    <sortCondition ref="C2:C10"/>
  </sortState>
  <customSheetViews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06DFE5A8-7F40-4D2A-9F80-F864535C0B65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EEE367E2-9D9D-4DFC-B059-3AD9D4D8F78B}"/>
    </customSheetView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F26E18B6-14C0-4ACD-9AE2-C694318CF310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63" fitToHeight="0" orientation="landscape" r:id="rId4"/>
  <headerFooter>
    <oddHeader>&amp;L&amp;"Arial,Bold"&amp;18
Community Foundation Skills
2024-25 1st Funding Round Approved Projects&amp;R&amp;"-,Bold"&amp;20
Department of Employment, Small Business and Training</oddHeader>
    <oddFooter>&amp;L&amp;"Arial,Bold"* Project RTOs,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 1 2024-25 Approved Projects</vt:lpstr>
      <vt:lpstr>'Rd 1 2024-25 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Ruane</dc:creator>
  <cp:lastModifiedBy>Ethan Hart</cp:lastModifiedBy>
  <cp:lastPrinted>2024-06-12T04:22:47Z</cp:lastPrinted>
  <dcterms:created xsi:type="dcterms:W3CDTF">2017-06-19T01:31:41Z</dcterms:created>
  <dcterms:modified xsi:type="dcterms:W3CDTF">2024-06-12T04:51:47Z</dcterms:modified>
</cp:coreProperties>
</file>