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1st Funding Round 2024-25\"/>
    </mc:Choice>
  </mc:AlternateContent>
  <xr:revisionPtr revIDLastSave="0" documentId="13_ncr:1_{FEC1C36C-F517-4C89-8193-B1857A0ABC79}" xr6:coauthVersionLast="47" xr6:coauthVersionMax="47" xr10:uidLastSave="{00000000-0000-0000-0000-000000000000}"/>
  <bookViews>
    <workbookView xWindow="28680" yWindow="-120" windowWidth="29040" windowHeight="15840" xr2:uid="{00000000-000D-0000-FFFF-FFFF00000000}"/>
  </bookViews>
  <sheets>
    <sheet name="Rd 1 2024-25 Approved Projects" sheetId="2" r:id="rId1"/>
  </sheets>
  <definedNames>
    <definedName name="_xlnm._FilterDatabase" localSheetId="0" hidden="1">'Rd 1 2024-25 Approved Projects'!$A$1:$M$1</definedName>
    <definedName name="_xlnm.Print_Titles" localSheetId="0">'Rd 1 2024-25 Approved Projects'!$1:$1</definedName>
    <definedName name="Z_7B8F9E4A_590B_4E3D_8555_2C8244B33475_.wvu.FilterData" localSheetId="0" hidden="1">'Rd 1 2024-25 Approved Projects'!$A$1:$K$20</definedName>
    <definedName name="Z_7B8F9E4A_590B_4E3D_8555_2C8244B33475_.wvu.PrintArea" localSheetId="0" hidden="1">'Rd 1 2024-25 Approved Projects'!$A$1:$K$20</definedName>
    <definedName name="Z_7B8F9E4A_590B_4E3D_8555_2C8244B33475_.wvu.PrintTitles" localSheetId="0" hidden="1">'Rd 1 2024-25 Approved Projects'!$1:$1</definedName>
    <definedName name="Z_99735CC1_C881_477F_A7AC_856D22D941BC_.wvu.FilterData" localSheetId="0" hidden="1">'Rd 1 2024-25 Approved Projects'!$A$1:$K$20</definedName>
    <definedName name="Z_99735CC1_C881_477F_A7AC_856D22D941BC_.wvu.PrintArea" localSheetId="0" hidden="1">'Rd 1 2024-25 Approved Projects'!$A$1:$K$20</definedName>
    <definedName name="Z_99735CC1_C881_477F_A7AC_856D22D941BC_.wvu.PrintTitles" localSheetId="0" hidden="1">'Rd 1 2024-25 Approved Projects'!$1:$1</definedName>
    <definedName name="Z_9E4272C3_599D_4510_9FF9_5612A82B4561_.wvu.FilterData" localSheetId="0" hidden="1">'Rd 1 2024-25 Approved Projects'!$A$1:$K$20</definedName>
    <definedName name="Z_9E4272C3_599D_4510_9FF9_5612A82B4561_.wvu.PrintArea" localSheetId="0" hidden="1">'Rd 1 2024-25 Approved Projects'!$A$1:$K$20</definedName>
    <definedName name="Z_9E4272C3_599D_4510_9FF9_5612A82B4561_.wvu.PrintTitles" localSheetId="0" hidden="1">'Rd 1 2024-25 Approved Projects'!$1:$1</definedName>
  </definedNames>
  <calcPr calcId="191029"/>
  <customWorkbookViews>
    <customWorkbookView name="DE VRIES, Mark - Personal View" guid="{9E4272C3-599D-4510-9FF9-5612A82B4561}" mergeInterval="0" personalView="1" maximized="1" xWindow="-8" yWindow="-8" windowWidth="1936" windowHeight="1056" activeSheetId="2"/>
    <customWorkbookView name="VENING, Harry - Personal View" guid="{99735CC1-C881-477F-A7AC-856D22D941BC}" mergeInterval="0" personalView="1" maximized="1" xWindow="1912" yWindow="-8" windowWidth="1936" windowHeight="1056" activeSheetId="2"/>
    <customWorkbookView name="YABSLEY, Lorraine - Personal View" guid="{A0EF3D03-C9D6-4FAD-8876-E72D64F15F26}" mergeInterval="0" personalView="1" maximized="1" xWindow="-8" yWindow="-8" windowWidth="1936" windowHeight="1056" activeSheetId="1"/>
    <customWorkbookView name="NICHOLS, Ruane - Personal View" guid="{370C8E1F-362E-4A4D-93B3-1C82C7165EE9}" mergeInterval="0" personalView="1" maximized="1" xWindow="1912" yWindow="-8" windowWidth="1936" windowHeight="1056" activeSheetId="1"/>
    <customWorkbookView name="NAIDU, Muni - Personal View" guid="{7B8F9E4A-590B-4E3D-8555-2C8244B33475}"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 l="1"/>
  <c r="K20" i="2"/>
  <c r="J20" i="2"/>
</calcChain>
</file>

<file path=xl/sharedStrings.xml><?xml version="1.0" encoding="utf-8"?>
<sst xmlns="http://schemas.openxmlformats.org/spreadsheetml/2006/main" count="158" uniqueCount="99">
  <si>
    <t>Project Name</t>
  </si>
  <si>
    <t>Region</t>
  </si>
  <si>
    <t>CQ</t>
  </si>
  <si>
    <t>projects</t>
  </si>
  <si>
    <t>Assist</t>
  </si>
  <si>
    <t>Total Funds</t>
  </si>
  <si>
    <t>Industry Area</t>
  </si>
  <si>
    <t>Qualifications</t>
  </si>
  <si>
    <t>Delivery Locations</t>
  </si>
  <si>
    <t>Program</t>
  </si>
  <si>
    <t>App ID</t>
  </si>
  <si>
    <t>Organisation Details</t>
  </si>
  <si>
    <t>DS</t>
  </si>
  <si>
    <t>Get Set for Work</t>
  </si>
  <si>
    <t>MT</t>
  </si>
  <si>
    <t>IPSWICH</t>
  </si>
  <si>
    <t>NC</t>
  </si>
  <si>
    <t>GYMPIE</t>
  </si>
  <si>
    <t>NQ</t>
  </si>
  <si>
    <t>SE</t>
  </si>
  <si>
    <t>CALOUNDRA</t>
  </si>
  <si>
    <t>PCYC Burdekin Get Set for Work Program</t>
  </si>
  <si>
    <t>Youth Connector Caloundra</t>
  </si>
  <si>
    <t>Youth Connector Gympie</t>
  </si>
  <si>
    <t>Retail</t>
  </si>
  <si>
    <t>General Education &amp; Training</t>
  </si>
  <si>
    <t>Hospitality</t>
  </si>
  <si>
    <t>Health</t>
  </si>
  <si>
    <t>PCYC Rockhampton Get Set for Work Program</t>
  </si>
  <si>
    <t>The Real Group-'Level Up' Project</t>
  </si>
  <si>
    <t>Get Set &amp; Go!</t>
  </si>
  <si>
    <t>GS4W FNQ</t>
  </si>
  <si>
    <t>Brand New Adventures</t>
  </si>
  <si>
    <t>Tourism</t>
  </si>
  <si>
    <t>yourtown GSFW Forest Lake/Inala</t>
  </si>
  <si>
    <t>BOOST4Youth - Ipswich</t>
  </si>
  <si>
    <t>MatchWorks Get Set for Work</t>
  </si>
  <si>
    <t>Future Skillz 2.5</t>
  </si>
  <si>
    <t>PCYC Caboolture GSFW Program</t>
  </si>
  <si>
    <t>Youth Connector Bundaberg</t>
  </si>
  <si>
    <t>PCYC Whitsundays GSFW Program</t>
  </si>
  <si>
    <t>yourtown GSFW Beenleigh</t>
  </si>
  <si>
    <t>PCYC Nerang Get Set for Work</t>
  </si>
  <si>
    <t>BEENLEIGH</t>
  </si>
  <si>
    <t>ELLEN GROVE</t>
  </si>
  <si>
    <t>GLADSTONE CENTRAL</t>
  </si>
  <si>
    <t>MANUNDA
ATHERTON
MAREEBA</t>
  </si>
  <si>
    <t>ROCKHAMPTON CITY</t>
  </si>
  <si>
    <t>CAIRNS CITY</t>
  </si>
  <si>
    <t>TOOWOOMBA CITY
DALBY
GATTON</t>
  </si>
  <si>
    <t>BUNDABERG EAST</t>
  </si>
  <si>
    <t>IPSWICH
BUNDAMBA</t>
  </si>
  <si>
    <t>NERANG</t>
  </si>
  <si>
    <t>CABOOLTURE</t>
  </si>
  <si>
    <t>AYR</t>
  </si>
  <si>
    <t>MANDALAY
AITKENVALE</t>
  </si>
  <si>
    <t>BUNDABERG CENTRAL</t>
  </si>
  <si>
    <t>Barmaryee</t>
  </si>
  <si>
    <t>FSK20119 Certificate II in Skills for Work and Vocational Pathways</t>
  </si>
  <si>
    <t>FSK10219 Certificate I in Skills for Vocational Pathways_x000D_
FSK20119 Certificate II in Skills for Work and Vocational Pathways_x000D_
BSB20120 Certificate II in Workplace Skills</t>
  </si>
  <si>
    <t>FSK10219 Certificate I in Skills for Vocational Pathways</t>
  </si>
  <si>
    <t>Far North Training &amp; Consultancy Pty Ltd</t>
  </si>
  <si>
    <t>Real Group Pty Ltd</t>
  </si>
  <si>
    <t>Coal Train Australia Pty Ltd</t>
  </si>
  <si>
    <t>The Australian Retailers Association</t>
  </si>
  <si>
    <t>Enterprise &amp; Training Company Limited</t>
  </si>
  <si>
    <t>The Trustee For Blue Stone Management Services Trust</t>
  </si>
  <si>
    <t>Aurora Training Institute Pty Ltd</t>
  </si>
  <si>
    <t>Impact Community Services Limited</t>
  </si>
  <si>
    <t>Karingal St Laurence Limited</t>
  </si>
  <si>
    <t>Steps Group Australia Limited</t>
  </si>
  <si>
    <t>ACE Community Colleges Ltd.</t>
  </si>
  <si>
    <t>FQ</t>
  </si>
  <si>
    <t>*Start Date</t>
  </si>
  <si>
    <t>*End Date</t>
  </si>
  <si>
    <t>*Partnering RTOs</t>
  </si>
  <si>
    <r>
      <t>Capricornia Training Company Limited</t>
    </r>
    <r>
      <rPr>
        <sz val="11"/>
        <rFont val="Calibri"/>
        <family val="2"/>
        <scheme val="minor"/>
      </rPr>
      <t>_x000D_
Contact: Jason Allen 0488 301 403_x000D_</t>
    </r>
    <r>
      <rPr>
        <b/>
        <u/>
        <sz val="11"/>
        <rFont val="Calibri"/>
        <family val="2"/>
        <scheme val="minor"/>
      </rPr>
      <t xml:space="preserve">
www.ctcqld.com.au</t>
    </r>
  </si>
  <si>
    <r>
      <t xml:space="preserve">HLT23221 Certificate II in Health Support Services
</t>
    </r>
    <r>
      <rPr>
        <u/>
        <sz val="11"/>
        <rFont val="Calibri"/>
        <family val="2"/>
        <scheme val="minor"/>
      </rPr>
      <t>Units of competency:</t>
    </r>
    <r>
      <rPr>
        <sz val="11"/>
        <rFont val="Calibri"/>
        <family val="2"/>
        <scheme val="minor"/>
      </rPr>
      <t xml:space="preserve">
SITHGAM022 Provide responsible gambling services
SITHFAB021 Provide responsible service of alcohol</t>
    </r>
  </si>
  <si>
    <r>
      <t>Queensland Police-Citizens Youth Welfare Association</t>
    </r>
    <r>
      <rPr>
        <sz val="11"/>
        <rFont val="Calibri"/>
        <family val="2"/>
        <scheme val="minor"/>
      </rPr>
      <t>_x000D_
Contact: Seevali Ratnakara 0419 978 745_x000D_</t>
    </r>
    <r>
      <rPr>
        <b/>
        <u/>
        <sz val="11"/>
        <rFont val="Calibri"/>
        <family val="2"/>
        <scheme val="minor"/>
      </rPr>
      <t xml:space="preserve">
www.pcyc.org.au</t>
    </r>
  </si>
  <si>
    <r>
      <t xml:space="preserve">FSK20119 Certificate II in Skills for Work and Vocational Pathways
</t>
    </r>
    <r>
      <rPr>
        <u/>
        <sz val="11"/>
        <rFont val="Calibri"/>
        <family val="2"/>
        <scheme val="minor"/>
      </rPr>
      <t>Units of competency:</t>
    </r>
    <r>
      <rPr>
        <sz val="11"/>
        <rFont val="Calibri"/>
        <family val="2"/>
        <scheme val="minor"/>
      </rPr>
      <t xml:space="preserve">
SITHFAB021 Provide responsible service of alcohol
SITHGAM022 Provide responsible gambling services
CPCWHS1001 Prepare to work safely in the construction industry</t>
    </r>
  </si>
  <si>
    <r>
      <t>The Real Group Foundation Ltd</t>
    </r>
    <r>
      <rPr>
        <sz val="11"/>
        <rFont val="Calibri"/>
        <family val="2"/>
        <scheme val="minor"/>
      </rPr>
      <t>_x000D_
Contact: Sandy Naredo (07) 4939 1445_x000D_</t>
    </r>
    <r>
      <rPr>
        <b/>
        <u/>
        <sz val="11"/>
        <rFont val="Calibri"/>
        <family val="2"/>
        <scheme val="minor"/>
      </rPr>
      <t xml:space="preserve">
www.realgroupaustralia.com.au/about</t>
    </r>
  </si>
  <si>
    <r>
      <t>Downs Industry Schools Co-Operation Inc</t>
    </r>
    <r>
      <rPr>
        <sz val="11"/>
        <rFont val="Calibri"/>
        <family val="2"/>
        <scheme val="minor"/>
      </rPr>
      <t>_x000D_
Contact: Mike Paton 0414 285 432_x000D_</t>
    </r>
    <r>
      <rPr>
        <b/>
        <u/>
        <sz val="11"/>
        <rFont val="Calibri"/>
        <family val="2"/>
        <scheme val="minor"/>
      </rPr>
      <t xml:space="preserve">
www.disco.org.au</t>
    </r>
  </si>
  <si>
    <r>
      <t>Northern Joblink Limited</t>
    </r>
    <r>
      <rPr>
        <sz val="11"/>
        <rFont val="Calibri"/>
        <family val="2"/>
        <scheme val="minor"/>
      </rPr>
      <t>_x000D_
Contact: Kim Homer (07) 4041 5607_x000D_</t>
    </r>
    <r>
      <rPr>
        <b/>
        <u/>
        <sz val="11"/>
        <rFont val="Calibri"/>
        <family val="2"/>
        <scheme val="minor"/>
      </rPr>
      <t xml:space="preserve">
www.njl.org.au</t>
    </r>
  </si>
  <si>
    <r>
      <t xml:space="preserve">SIT20122 Certificate II in Tourism
</t>
    </r>
    <r>
      <rPr>
        <u/>
        <sz val="11"/>
        <rFont val="Calibri"/>
        <family val="2"/>
        <scheme val="minor"/>
      </rPr>
      <t xml:space="preserve">Units of competency:
</t>
    </r>
    <r>
      <rPr>
        <sz val="11"/>
        <rFont val="Calibri"/>
        <family val="2"/>
        <scheme val="minor"/>
      </rPr>
      <t>HLTAID009 Provide cardiopulmonary resuscitation
HLTAID011 Provide First Aid</t>
    </r>
  </si>
  <si>
    <r>
      <t>Vocational Partnerships Group Ltd</t>
    </r>
    <r>
      <rPr>
        <sz val="11"/>
        <rFont val="Calibri"/>
        <family val="2"/>
        <scheme val="minor"/>
      </rPr>
      <t>_x000D_
Contact: Maryanne Tranter 0408 321 677_x000D_</t>
    </r>
    <r>
      <rPr>
        <b/>
        <u/>
        <sz val="11"/>
        <rFont val="Calibri"/>
        <family val="2"/>
        <scheme val="minor"/>
      </rPr>
      <t xml:space="preserve">
www.vpginc.com.au</t>
    </r>
  </si>
  <si>
    <r>
      <t>Enterprise &amp; Training Company Limited</t>
    </r>
    <r>
      <rPr>
        <sz val="11"/>
        <rFont val="Calibri"/>
        <family val="2"/>
        <scheme val="minor"/>
      </rPr>
      <t>_x000D_
Contact: Damon Munt 0408 611 856_x000D_</t>
    </r>
    <r>
      <rPr>
        <b/>
        <u/>
        <sz val="11"/>
        <rFont val="Calibri"/>
        <family val="2"/>
        <scheme val="minor"/>
      </rPr>
      <t xml:space="preserve">
www.etcltd.com.au</t>
    </r>
  </si>
  <si>
    <r>
      <rPr>
        <u/>
        <sz val="11"/>
        <rFont val="Calibri"/>
        <family val="2"/>
        <scheme val="minor"/>
      </rPr>
      <t>Units of competency:</t>
    </r>
    <r>
      <rPr>
        <sz val="11"/>
        <rFont val="Calibri"/>
        <family val="2"/>
        <scheme val="minor"/>
      </rPr>
      <t xml:space="preserve">
SITXCCS014 Provide service to customers
SITHACS009 Clean premises and equipment
SITHCCC025 Prepare and present sandwiches
SITHFAB021 Responsible service of alcohol
SITXFSA005 Use hygienic practices for food safety</t>
    </r>
  </si>
  <si>
    <r>
      <t>Karingal St Laurence Limited</t>
    </r>
    <r>
      <rPr>
        <sz val="11"/>
        <rFont val="Calibri"/>
        <family val="2"/>
        <scheme val="minor"/>
      </rPr>
      <t>_x000D_
Contact: Sue Osman (03) 5229 8733_x000D_</t>
    </r>
    <r>
      <rPr>
        <b/>
        <u/>
        <sz val="11"/>
        <rFont val="Calibri"/>
        <family val="2"/>
        <scheme val="minor"/>
      </rPr>
      <t xml:space="preserve">
www.matchworks.com.au</t>
    </r>
  </si>
  <si>
    <r>
      <t>yourtown</t>
    </r>
    <r>
      <rPr>
        <sz val="11"/>
        <rFont val="Calibri"/>
        <family val="2"/>
        <scheme val="minor"/>
      </rPr>
      <t>_x000D_
Contact: Sue Watson 0402 965 622_x000D_</t>
    </r>
    <r>
      <rPr>
        <b/>
        <u/>
        <sz val="11"/>
        <rFont val="Calibri"/>
        <family val="2"/>
        <scheme val="minor"/>
      </rPr>
      <t xml:space="preserve">
www.yourtown.com.au</t>
    </r>
  </si>
  <si>
    <r>
      <t xml:space="preserve">SIR20216 Certificate II in Retail Services
</t>
    </r>
    <r>
      <rPr>
        <u/>
        <sz val="11"/>
        <rFont val="Calibri"/>
        <family val="2"/>
        <scheme val="minor"/>
      </rPr>
      <t xml:space="preserve">Units of competency:
</t>
    </r>
    <r>
      <rPr>
        <sz val="11"/>
        <rFont val="Calibri"/>
        <family val="2"/>
        <scheme val="minor"/>
      </rPr>
      <t>SITHFAB021 Provide responsible service of alcohol
SITHFAB025 Provide responsible service of gambling
TLILIC003 Licence to operate a forklift</t>
    </r>
  </si>
  <si>
    <r>
      <t>Impact Community Services Limited</t>
    </r>
    <r>
      <rPr>
        <sz val="11"/>
        <rFont val="Calibri"/>
        <family val="2"/>
        <scheme val="minor"/>
      </rPr>
      <t>_x000D_
Contact: Tanya O'Shea (07) 4153 4233_x000D_</t>
    </r>
    <r>
      <rPr>
        <b/>
        <u/>
        <sz val="11"/>
        <rFont val="Calibri"/>
        <family val="2"/>
        <scheme val="minor"/>
      </rPr>
      <t xml:space="preserve">
www.impact.org.au</t>
    </r>
  </si>
  <si>
    <r>
      <t xml:space="preserve">SIT20322 Certificate II in Hospitality
BSB20120 Certificate II in Workplace Skills
SIT30622 Certificate III in Hospitality
CHC33021 Certificate III in Individual Support
</t>
    </r>
    <r>
      <rPr>
        <u/>
        <sz val="11"/>
        <rFont val="Calibri"/>
        <family val="2"/>
        <scheme val="minor"/>
      </rPr>
      <t xml:space="preserve">Units of competency:
</t>
    </r>
    <r>
      <rPr>
        <sz val="11"/>
        <rFont val="Calibri"/>
        <family val="2"/>
        <scheme val="minor"/>
      </rPr>
      <t>BSBPEF101 Plan and prepare for work readiness
HLTAID009 Provide cardiopulmonary resuscitation
HLTAID011 Provide first aid
SITHFAB021 Provide responsible service of alcohol</t>
    </r>
  </si>
  <si>
    <r>
      <t>Steps Group Australia Limited</t>
    </r>
    <r>
      <rPr>
        <sz val="11"/>
        <rFont val="Calibri"/>
        <family val="2"/>
        <scheme val="minor"/>
      </rPr>
      <t>_x000D_
Contact: Carmel Crouch 0409 625 800_x000D_</t>
    </r>
    <r>
      <rPr>
        <b/>
        <u/>
        <sz val="11"/>
        <rFont val="Calibri"/>
        <family val="2"/>
        <scheme val="minor"/>
      </rPr>
      <t xml:space="preserve">
www.stepsgroup.com.au</t>
    </r>
  </si>
  <si>
    <r>
      <t xml:space="preserve">FSK20119 Certificate II in Skills for Work and Vocational Pathways
</t>
    </r>
    <r>
      <rPr>
        <u/>
        <sz val="11"/>
        <rFont val="Calibri"/>
        <family val="2"/>
        <scheme val="minor"/>
      </rPr>
      <t>Units of competency:</t>
    </r>
    <r>
      <rPr>
        <sz val="11"/>
        <rFont val="Calibri"/>
        <family val="2"/>
        <scheme val="minor"/>
      </rPr>
      <t xml:space="preserve">
SITXFSA005  Use hygienic practices for food safety
SITHFAB002 Provide responsible service of alcohol
SITHGAM022 Provide responsible gambling services</t>
    </r>
  </si>
  <si>
    <r>
      <t xml:space="preserve">FSK20119 Certificate II in Skills for Work and Vocational Pathways
</t>
    </r>
    <r>
      <rPr>
        <u/>
        <sz val="11"/>
        <rFont val="Calibri"/>
        <family val="2"/>
        <scheme val="minor"/>
      </rPr>
      <t>Units of competency:</t>
    </r>
    <r>
      <rPr>
        <sz val="11"/>
        <rFont val="Calibri"/>
        <family val="2"/>
        <scheme val="minor"/>
      </rPr>
      <t xml:space="preserve">
SITXFSA005 Use hygienic practices for food safety
SITHFAB021 Provide responsible service of alcohol
SITHGAM022Provide responsible gambling services</t>
    </r>
  </si>
  <si>
    <r>
      <t xml:space="preserve">FSK20119 Certificate II in Skills for Work and Vocational Pathways
</t>
    </r>
    <r>
      <rPr>
        <u/>
        <sz val="11"/>
        <rFont val="Calibri"/>
        <family val="2"/>
        <scheme val="minor"/>
      </rPr>
      <t xml:space="preserve">Units of competency:
</t>
    </r>
    <r>
      <rPr>
        <sz val="11"/>
        <rFont val="Calibri"/>
        <family val="2"/>
        <scheme val="minor"/>
      </rPr>
      <t>SITXFSA005 Use hygienic practices for food safety
SITHFAB021 Provide responsible service of alcohol
SITHGAM022 Provide responsible gambling services</t>
    </r>
  </si>
  <si>
    <r>
      <t xml:space="preserve">FSK20119 Certificate II in Skills for Work and Vocational Pathways
</t>
    </r>
    <r>
      <rPr>
        <u/>
        <sz val="11"/>
        <rFont val="Calibri"/>
        <family val="2"/>
        <scheme val="minor"/>
      </rPr>
      <t>Units of competency:</t>
    </r>
    <r>
      <rPr>
        <sz val="11"/>
        <rFont val="Calibri"/>
        <family val="2"/>
        <scheme val="minor"/>
      </rPr>
      <t xml:space="preserve">
HLTAID011 Provide first aid
HLTAID010 Provide basic emergency life support
HLTAID009 Provide cardiopulmonary resuscitation
SITHFAB021 Provide responsible service of alcohol
SITHGAM022 Provide responsible gambling services
CPCWSH1001 Prepare to work safely in the construction industry</t>
    </r>
  </si>
  <si>
    <r>
      <t xml:space="preserve">FSK20119 Certificate II in Skills for Work and Vocational Pathways
</t>
    </r>
    <r>
      <rPr>
        <u/>
        <sz val="11"/>
        <rFont val="Calibri"/>
        <family val="2"/>
        <scheme val="minor"/>
      </rPr>
      <t>Units of competency:</t>
    </r>
    <r>
      <rPr>
        <sz val="11"/>
        <rFont val="Calibri"/>
        <family val="2"/>
        <scheme val="minor"/>
      </rPr>
      <t xml:space="preserve">
CPCWHS1001 Prepare to work safely in the construction industry
SITHFAB021 Provide responsible service of alcohol
SITHGAM022 Provide responsible gambling services</t>
    </r>
  </si>
  <si>
    <r>
      <t xml:space="preserve">SIR20216 Certificate II in Retail Services
</t>
    </r>
    <r>
      <rPr>
        <u/>
        <sz val="11"/>
        <rFont val="Calibri"/>
        <family val="2"/>
        <scheme val="minor"/>
      </rPr>
      <t xml:space="preserve">Units of competency:
</t>
    </r>
    <r>
      <rPr>
        <sz val="11"/>
        <rFont val="Calibri"/>
        <family val="2"/>
        <scheme val="minor"/>
      </rPr>
      <t>SITHFAB021 Provide responsible service of alcohol
SITHGAM022 Provide responsible gambling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</si>
</sst>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3" fillId="0" borderId="0"/>
    <xf numFmtId="0" fontId="4" fillId="0" borderId="0"/>
    <xf numFmtId="0" fontId="2" fillId="0" borderId="0"/>
    <xf numFmtId="0" fontId="4" fillId="0" borderId="0"/>
  </cellStyleXfs>
  <cellXfs count="29">
    <xf numFmtId="0" fontId="0" fillId="0" borderId="0" xfId="0"/>
    <xf numFmtId="0" fontId="5" fillId="2" borderId="0" xfId="3" applyFont="1" applyFill="1" applyAlignment="1">
      <alignment vertical="top" wrapText="1"/>
    </xf>
    <xf numFmtId="49" fontId="5" fillId="2" borderId="0" xfId="3" applyNumberFormat="1" applyFont="1" applyFill="1" applyAlignment="1">
      <alignment vertical="top" wrapText="1"/>
    </xf>
    <xf numFmtId="0" fontId="5" fillId="2" borderId="0" xfId="3" applyFont="1" applyFill="1" applyAlignment="1">
      <alignment horizontal="center" vertical="top" wrapText="1"/>
    </xf>
    <xf numFmtId="0" fontId="5" fillId="2" borderId="0" xfId="3" applyFont="1" applyFill="1" applyAlignment="1">
      <alignment horizontal="center" vertical="center" wrapText="1"/>
    </xf>
    <xf numFmtId="164" fontId="5" fillId="2" borderId="0" xfId="3" applyNumberFormat="1" applyFont="1" applyFill="1" applyAlignment="1">
      <alignment horizontal="center" vertical="top" wrapText="1"/>
    </xf>
    <xf numFmtId="0" fontId="1" fillId="0" borderId="0" xfId="3" applyFont="1" applyAlignment="1">
      <alignment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14" fontId="1" fillId="0" borderId="1" xfId="3" applyNumberFormat="1" applyFont="1" applyFill="1" applyBorder="1" applyAlignment="1">
      <alignment vertical="center" wrapText="1"/>
    </xf>
    <xf numFmtId="0" fontId="1" fillId="0" borderId="0" xfId="3" applyFont="1" applyAlignment="1">
      <alignment vertical="center" wrapText="1"/>
    </xf>
    <xf numFmtId="0" fontId="5" fillId="2" borderId="2" xfId="3" applyFont="1" applyFill="1" applyBorder="1" applyAlignment="1">
      <alignment vertical="center" wrapText="1"/>
    </xf>
    <xf numFmtId="49" fontId="5" fillId="2" borderId="2" xfId="3" applyNumberFormat="1" applyFont="1" applyFill="1" applyBorder="1" applyAlignment="1">
      <alignmen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right" vertical="center" wrapText="1"/>
    </xf>
    <xf numFmtId="0" fontId="7" fillId="2" borderId="2" xfId="3" applyFont="1" applyFill="1" applyBorder="1" applyAlignment="1">
      <alignment horizontal="center" vertical="center" wrapText="1"/>
    </xf>
    <xf numFmtId="164" fontId="5" fillId="2" borderId="2" xfId="3" applyNumberFormat="1" applyFont="1" applyFill="1" applyBorder="1" applyAlignment="1">
      <alignment horizontal="center" vertical="center" wrapText="1"/>
    </xf>
    <xf numFmtId="3" fontId="5" fillId="2" borderId="2" xfId="3" applyNumberFormat="1" applyFont="1" applyFill="1" applyBorder="1" applyAlignment="1">
      <alignment horizontal="center" vertical="center" wrapText="1"/>
    </xf>
    <xf numFmtId="49" fontId="1" fillId="0" borderId="0" xfId="3" applyNumberFormat="1" applyFont="1" applyAlignment="1">
      <alignment vertical="center" wrapText="1"/>
    </xf>
    <xf numFmtId="0" fontId="1" fillId="0" borderId="0" xfId="3" applyFont="1" applyAlignment="1">
      <alignment horizontal="left" wrapText="1"/>
    </xf>
    <xf numFmtId="0" fontId="1" fillId="0" borderId="0" xfId="3" applyFont="1" applyAlignment="1">
      <alignment horizontal="left" vertical="top" wrapText="1"/>
    </xf>
    <xf numFmtId="0" fontId="6" fillId="0" borderId="0" xfId="3" applyFont="1" applyAlignment="1">
      <alignment horizontal="center" wrapText="1"/>
    </xf>
    <xf numFmtId="164" fontId="1" fillId="0" borderId="0" xfId="3" applyNumberFormat="1" applyFont="1" applyAlignment="1">
      <alignment horizontal="center" wrapText="1"/>
    </xf>
    <xf numFmtId="3" fontId="1" fillId="0" borderId="0" xfId="3" applyNumberFormat="1" applyFont="1" applyAlignment="1">
      <alignment horizontal="center" wrapText="1"/>
    </xf>
    <xf numFmtId="0" fontId="1" fillId="0" borderId="0" xfId="3" applyFont="1" applyAlignment="1">
      <alignment horizontal="center" wrapText="1"/>
    </xf>
    <xf numFmtId="0" fontId="1" fillId="0" borderId="0" xfId="3" applyFont="1" applyAlignment="1">
      <alignment horizontal="center"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3"/>
  <sheetViews>
    <sheetView showGridLines="0" tabSelected="1" zoomScale="85" zoomScaleNormal="85" zoomScaleSheetLayoutView="85" zoomScalePageLayoutView="70" workbookViewId="0">
      <pane ySplit="1" topLeftCell="A2" activePane="bottomLeft" state="frozen"/>
      <selection pane="bottomLeft" activeCell="J3" sqref="J3"/>
    </sheetView>
  </sheetViews>
  <sheetFormatPr defaultColWidth="9.28515625" defaultRowHeight="15" x14ac:dyDescent="0.25"/>
  <cols>
    <col min="1" max="1" width="9.85546875" style="6" customWidth="1"/>
    <col min="2" max="2" width="9.42578125" style="21" customWidth="1"/>
    <col min="3" max="3" width="50.7109375" style="6" bestFit="1" customWidth="1"/>
    <col min="4" max="4" width="21.5703125" style="22" customWidth="1"/>
    <col min="5" max="5" width="42.42578125" style="22" bestFit="1" customWidth="1"/>
    <col min="6" max="6" width="27.85546875" style="13" customWidth="1"/>
    <col min="7" max="7" width="58.85546875" style="23" customWidth="1"/>
    <col min="8" max="8" width="48.7109375" style="23" bestFit="1" customWidth="1"/>
    <col min="9" max="9" width="28" style="24" customWidth="1"/>
    <col min="10" max="10" width="20.140625" style="25" customWidth="1"/>
    <col min="11" max="11" width="14.5703125" style="27" customWidth="1"/>
    <col min="12" max="12" width="21.28515625" style="6" customWidth="1"/>
    <col min="13" max="13" width="20.140625" style="6" customWidth="1"/>
    <col min="14" max="16384" width="9.28515625" style="6"/>
  </cols>
  <sheetData>
    <row r="1" spans="1:13" x14ac:dyDescent="0.25">
      <c r="A1" s="1" t="s">
        <v>1</v>
      </c>
      <c r="B1" s="2" t="s">
        <v>10</v>
      </c>
      <c r="C1" s="3" t="s">
        <v>11</v>
      </c>
      <c r="D1" s="3" t="s">
        <v>9</v>
      </c>
      <c r="E1" s="3" t="s">
        <v>0</v>
      </c>
      <c r="F1" s="4" t="s">
        <v>8</v>
      </c>
      <c r="G1" s="3" t="s">
        <v>7</v>
      </c>
      <c r="H1" s="3" t="s">
        <v>75</v>
      </c>
      <c r="I1" s="3" t="s">
        <v>6</v>
      </c>
      <c r="J1" s="5" t="s">
        <v>5</v>
      </c>
      <c r="K1" s="3" t="s">
        <v>4</v>
      </c>
      <c r="L1" s="5" t="s">
        <v>73</v>
      </c>
      <c r="M1" s="3" t="s">
        <v>74</v>
      </c>
    </row>
    <row r="2" spans="1:13" s="13" customFormat="1" ht="75" x14ac:dyDescent="0.2">
      <c r="A2" s="7" t="s">
        <v>2</v>
      </c>
      <c r="B2" s="7">
        <v>10843</v>
      </c>
      <c r="C2" s="8" t="s">
        <v>76</v>
      </c>
      <c r="D2" s="9" t="s">
        <v>13</v>
      </c>
      <c r="E2" s="9" t="s">
        <v>13</v>
      </c>
      <c r="F2" s="7" t="s">
        <v>45</v>
      </c>
      <c r="G2" s="9" t="s">
        <v>77</v>
      </c>
      <c r="H2" s="10" t="s">
        <v>66</v>
      </c>
      <c r="I2" s="7" t="s">
        <v>27</v>
      </c>
      <c r="J2" s="11">
        <v>163200</v>
      </c>
      <c r="K2" s="7">
        <v>48</v>
      </c>
      <c r="L2" s="12">
        <v>45509</v>
      </c>
      <c r="M2" s="12">
        <v>45873</v>
      </c>
    </row>
    <row r="3" spans="1:13" s="13" customFormat="1" ht="120" x14ac:dyDescent="0.2">
      <c r="A3" s="7" t="s">
        <v>2</v>
      </c>
      <c r="B3" s="7">
        <v>10965</v>
      </c>
      <c r="C3" s="8" t="s">
        <v>78</v>
      </c>
      <c r="D3" s="9" t="s">
        <v>13</v>
      </c>
      <c r="E3" s="9" t="s">
        <v>28</v>
      </c>
      <c r="F3" s="7" t="s">
        <v>47</v>
      </c>
      <c r="G3" s="9" t="s">
        <v>79</v>
      </c>
      <c r="H3" s="10" t="s">
        <v>62</v>
      </c>
      <c r="I3" s="7" t="s">
        <v>25</v>
      </c>
      <c r="J3" s="11">
        <v>178100</v>
      </c>
      <c r="K3" s="7">
        <v>40</v>
      </c>
      <c r="L3" s="12">
        <v>45547</v>
      </c>
      <c r="M3" s="12">
        <v>45912</v>
      </c>
    </row>
    <row r="4" spans="1:13" s="13" customFormat="1" ht="45" x14ac:dyDescent="0.2">
      <c r="A4" s="7" t="s">
        <v>2</v>
      </c>
      <c r="B4" s="7">
        <v>11063</v>
      </c>
      <c r="C4" s="8" t="s">
        <v>80</v>
      </c>
      <c r="D4" s="9" t="s">
        <v>13</v>
      </c>
      <c r="E4" s="9" t="s">
        <v>29</v>
      </c>
      <c r="F4" s="7" t="s">
        <v>57</v>
      </c>
      <c r="G4" s="9" t="s">
        <v>60</v>
      </c>
      <c r="H4" s="10" t="s">
        <v>63</v>
      </c>
      <c r="I4" s="7" t="s">
        <v>25</v>
      </c>
      <c r="J4" s="11">
        <v>197300</v>
      </c>
      <c r="K4" s="7">
        <v>36</v>
      </c>
      <c r="L4" s="12">
        <v>45658</v>
      </c>
      <c r="M4" s="12">
        <v>46021</v>
      </c>
    </row>
    <row r="5" spans="1:13" s="13" customFormat="1" ht="60" x14ac:dyDescent="0.2">
      <c r="A5" s="7" t="s">
        <v>12</v>
      </c>
      <c r="B5" s="7">
        <v>10925</v>
      </c>
      <c r="C5" s="8" t="s">
        <v>81</v>
      </c>
      <c r="D5" s="9" t="s">
        <v>13</v>
      </c>
      <c r="E5" s="9" t="s">
        <v>30</v>
      </c>
      <c r="F5" s="7" t="s">
        <v>49</v>
      </c>
      <c r="G5" s="9" t="s">
        <v>59</v>
      </c>
      <c r="H5" s="10" t="s">
        <v>67</v>
      </c>
      <c r="I5" s="7" t="s">
        <v>25</v>
      </c>
      <c r="J5" s="11">
        <v>408700</v>
      </c>
      <c r="K5" s="7">
        <v>76</v>
      </c>
      <c r="L5" s="12">
        <v>45670</v>
      </c>
      <c r="M5" s="12">
        <v>46003</v>
      </c>
    </row>
    <row r="6" spans="1:13" s="13" customFormat="1" ht="75" x14ac:dyDescent="0.2">
      <c r="A6" s="7" t="s">
        <v>72</v>
      </c>
      <c r="B6" s="7">
        <v>10901</v>
      </c>
      <c r="C6" s="8" t="s">
        <v>82</v>
      </c>
      <c r="D6" s="9" t="s">
        <v>13</v>
      </c>
      <c r="E6" s="9" t="s">
        <v>32</v>
      </c>
      <c r="F6" s="7" t="s">
        <v>48</v>
      </c>
      <c r="G6" s="9" t="s">
        <v>83</v>
      </c>
      <c r="H6" s="10" t="s">
        <v>67</v>
      </c>
      <c r="I6" s="7" t="s">
        <v>33</v>
      </c>
      <c r="J6" s="11">
        <v>195700</v>
      </c>
      <c r="K6" s="7">
        <v>24</v>
      </c>
      <c r="L6" s="12">
        <v>45474</v>
      </c>
      <c r="M6" s="12">
        <v>45868</v>
      </c>
    </row>
    <row r="7" spans="1:13" s="13" customFormat="1" ht="45" x14ac:dyDescent="0.2">
      <c r="A7" s="7" t="s">
        <v>72</v>
      </c>
      <c r="B7" s="7">
        <v>10877</v>
      </c>
      <c r="C7" s="8" t="s">
        <v>84</v>
      </c>
      <c r="D7" s="9" t="s">
        <v>13</v>
      </c>
      <c r="E7" s="9" t="s">
        <v>31</v>
      </c>
      <c r="F7" s="7" t="s">
        <v>46</v>
      </c>
      <c r="G7" s="9" t="s">
        <v>58</v>
      </c>
      <c r="H7" s="10" t="s">
        <v>61</v>
      </c>
      <c r="I7" s="7" t="s">
        <v>25</v>
      </c>
      <c r="J7" s="11">
        <v>341700</v>
      </c>
      <c r="K7" s="7">
        <v>63</v>
      </c>
      <c r="L7" s="12">
        <v>45672</v>
      </c>
      <c r="M7" s="12">
        <v>46011</v>
      </c>
    </row>
    <row r="8" spans="1:13" s="13" customFormat="1" ht="90" x14ac:dyDescent="0.2">
      <c r="A8" s="7" t="s">
        <v>14</v>
      </c>
      <c r="B8" s="7">
        <v>10948</v>
      </c>
      <c r="C8" s="8" t="s">
        <v>85</v>
      </c>
      <c r="D8" s="9" t="s">
        <v>13</v>
      </c>
      <c r="E8" s="9" t="s">
        <v>35</v>
      </c>
      <c r="F8" s="7" t="s">
        <v>51</v>
      </c>
      <c r="G8" s="9" t="s">
        <v>86</v>
      </c>
      <c r="H8" s="10" t="s">
        <v>65</v>
      </c>
      <c r="I8" s="7" t="s">
        <v>26</v>
      </c>
      <c r="J8" s="11">
        <v>87200</v>
      </c>
      <c r="K8" s="7">
        <v>20</v>
      </c>
      <c r="L8" s="12">
        <v>45474</v>
      </c>
      <c r="M8" s="12">
        <v>45838</v>
      </c>
    </row>
    <row r="9" spans="1:13" s="13" customFormat="1" ht="45" x14ac:dyDescent="0.2">
      <c r="A9" s="7" t="s">
        <v>14</v>
      </c>
      <c r="B9" s="7">
        <v>11037</v>
      </c>
      <c r="C9" s="8" t="s">
        <v>87</v>
      </c>
      <c r="D9" s="9" t="s">
        <v>13</v>
      </c>
      <c r="E9" s="9" t="s">
        <v>36</v>
      </c>
      <c r="F9" s="7" t="s">
        <v>15</v>
      </c>
      <c r="G9" s="9" t="s">
        <v>58</v>
      </c>
      <c r="H9" s="10" t="s">
        <v>69</v>
      </c>
      <c r="I9" s="7" t="s">
        <v>25</v>
      </c>
      <c r="J9" s="11">
        <v>217900</v>
      </c>
      <c r="K9" s="7">
        <v>50</v>
      </c>
      <c r="L9" s="12">
        <v>45488</v>
      </c>
      <c r="M9" s="12">
        <v>45835</v>
      </c>
    </row>
    <row r="10" spans="1:13" s="13" customFormat="1" ht="90" x14ac:dyDescent="0.2">
      <c r="A10" s="7" t="s">
        <v>14</v>
      </c>
      <c r="B10" s="7">
        <v>10834</v>
      </c>
      <c r="C10" s="8" t="s">
        <v>88</v>
      </c>
      <c r="D10" s="9" t="s">
        <v>13</v>
      </c>
      <c r="E10" s="9" t="s">
        <v>34</v>
      </c>
      <c r="F10" s="7" t="s">
        <v>44</v>
      </c>
      <c r="G10" s="9" t="s">
        <v>89</v>
      </c>
      <c r="H10" s="10" t="s">
        <v>64</v>
      </c>
      <c r="I10" s="7" t="s">
        <v>24</v>
      </c>
      <c r="J10" s="11">
        <v>266800</v>
      </c>
      <c r="K10" s="7">
        <v>56</v>
      </c>
      <c r="L10" s="12">
        <v>45733</v>
      </c>
      <c r="M10" s="12">
        <v>46094</v>
      </c>
    </row>
    <row r="11" spans="1:13" s="13" customFormat="1" ht="150" x14ac:dyDescent="0.2">
      <c r="A11" s="7" t="s">
        <v>16</v>
      </c>
      <c r="B11" s="7">
        <v>10927</v>
      </c>
      <c r="C11" s="8" t="s">
        <v>90</v>
      </c>
      <c r="D11" s="9" t="s">
        <v>13</v>
      </c>
      <c r="E11" s="9" t="s">
        <v>37</v>
      </c>
      <c r="F11" s="7" t="s">
        <v>50</v>
      </c>
      <c r="G11" s="9" t="s">
        <v>91</v>
      </c>
      <c r="H11" s="10" t="s">
        <v>68</v>
      </c>
      <c r="I11" s="7" t="s">
        <v>26</v>
      </c>
      <c r="J11" s="11">
        <v>140300</v>
      </c>
      <c r="K11" s="7">
        <v>30</v>
      </c>
      <c r="L11" s="12">
        <v>45832</v>
      </c>
      <c r="M11" s="12">
        <v>46196</v>
      </c>
    </row>
    <row r="12" spans="1:13" s="13" customFormat="1" ht="45" x14ac:dyDescent="0.2">
      <c r="A12" s="7" t="s">
        <v>16</v>
      </c>
      <c r="B12" s="7">
        <v>10967</v>
      </c>
      <c r="C12" s="8" t="s">
        <v>78</v>
      </c>
      <c r="D12" s="9" t="s">
        <v>13</v>
      </c>
      <c r="E12" s="9" t="s">
        <v>38</v>
      </c>
      <c r="F12" s="7" t="s">
        <v>53</v>
      </c>
      <c r="G12" s="9" t="s">
        <v>58</v>
      </c>
      <c r="H12" s="10" t="s">
        <v>71</v>
      </c>
      <c r="I12" s="7" t="s">
        <v>25</v>
      </c>
      <c r="J12" s="11">
        <v>177700</v>
      </c>
      <c r="K12" s="7">
        <v>40</v>
      </c>
      <c r="L12" s="12">
        <v>45551</v>
      </c>
      <c r="M12" s="12">
        <v>45919</v>
      </c>
    </row>
    <row r="13" spans="1:13" s="13" customFormat="1" ht="105" x14ac:dyDescent="0.2">
      <c r="A13" s="7" t="s">
        <v>16</v>
      </c>
      <c r="B13" s="7">
        <v>11041</v>
      </c>
      <c r="C13" s="8" t="s">
        <v>92</v>
      </c>
      <c r="D13" s="9" t="s">
        <v>13</v>
      </c>
      <c r="E13" s="9" t="s">
        <v>23</v>
      </c>
      <c r="F13" s="7" t="s">
        <v>17</v>
      </c>
      <c r="G13" s="9" t="s">
        <v>93</v>
      </c>
      <c r="H13" s="10" t="s">
        <v>70</v>
      </c>
      <c r="I13" s="7" t="s">
        <v>25</v>
      </c>
      <c r="J13" s="11">
        <v>197100</v>
      </c>
      <c r="K13" s="7">
        <v>45</v>
      </c>
      <c r="L13" s="12">
        <v>45537</v>
      </c>
      <c r="M13" s="12">
        <v>45898</v>
      </c>
    </row>
    <row r="14" spans="1:13" s="13" customFormat="1" ht="105" x14ac:dyDescent="0.2">
      <c r="A14" s="7" t="s">
        <v>16</v>
      </c>
      <c r="B14" s="7">
        <v>11042</v>
      </c>
      <c r="C14" s="8" t="s">
        <v>92</v>
      </c>
      <c r="D14" s="9" t="s">
        <v>13</v>
      </c>
      <c r="E14" s="9" t="s">
        <v>22</v>
      </c>
      <c r="F14" s="7" t="s">
        <v>20</v>
      </c>
      <c r="G14" s="9" t="s">
        <v>94</v>
      </c>
      <c r="H14" s="10" t="s">
        <v>70</v>
      </c>
      <c r="I14" s="7" t="s">
        <v>25</v>
      </c>
      <c r="J14" s="11">
        <v>197100</v>
      </c>
      <c r="K14" s="7">
        <v>45</v>
      </c>
      <c r="L14" s="12">
        <v>45537</v>
      </c>
      <c r="M14" s="12">
        <v>45898</v>
      </c>
    </row>
    <row r="15" spans="1:13" s="13" customFormat="1" ht="105" x14ac:dyDescent="0.2">
      <c r="A15" s="7" t="s">
        <v>16</v>
      </c>
      <c r="B15" s="7">
        <v>11044</v>
      </c>
      <c r="C15" s="8" t="s">
        <v>92</v>
      </c>
      <c r="D15" s="9" t="s">
        <v>13</v>
      </c>
      <c r="E15" s="9" t="s">
        <v>39</v>
      </c>
      <c r="F15" s="7" t="s">
        <v>56</v>
      </c>
      <c r="G15" s="9" t="s">
        <v>95</v>
      </c>
      <c r="H15" s="10" t="s">
        <v>70</v>
      </c>
      <c r="I15" s="7" t="s">
        <v>25</v>
      </c>
      <c r="J15" s="11">
        <v>197100</v>
      </c>
      <c r="K15" s="7">
        <v>45</v>
      </c>
      <c r="L15" s="12">
        <v>45537</v>
      </c>
      <c r="M15" s="12">
        <v>45898</v>
      </c>
    </row>
    <row r="16" spans="1:13" s="13" customFormat="1" ht="165" x14ac:dyDescent="0.2">
      <c r="A16" s="7" t="s">
        <v>18</v>
      </c>
      <c r="B16" s="7">
        <v>10968</v>
      </c>
      <c r="C16" s="8" t="s">
        <v>78</v>
      </c>
      <c r="D16" s="9" t="s">
        <v>13</v>
      </c>
      <c r="E16" s="9" t="s">
        <v>21</v>
      </c>
      <c r="F16" s="7" t="s">
        <v>54</v>
      </c>
      <c r="G16" s="9" t="s">
        <v>96</v>
      </c>
      <c r="H16" s="10" t="s">
        <v>67</v>
      </c>
      <c r="I16" s="7" t="s">
        <v>25</v>
      </c>
      <c r="J16" s="11">
        <v>175700</v>
      </c>
      <c r="K16" s="7">
        <v>36</v>
      </c>
      <c r="L16" s="12">
        <v>45684</v>
      </c>
      <c r="M16" s="12">
        <v>46049</v>
      </c>
    </row>
    <row r="17" spans="1:13" s="13" customFormat="1" ht="120" x14ac:dyDescent="0.2">
      <c r="A17" s="7" t="s">
        <v>18</v>
      </c>
      <c r="B17" s="7">
        <v>10969</v>
      </c>
      <c r="C17" s="8" t="s">
        <v>78</v>
      </c>
      <c r="D17" s="9" t="s">
        <v>13</v>
      </c>
      <c r="E17" s="9" t="s">
        <v>40</v>
      </c>
      <c r="F17" s="7" t="s">
        <v>55</v>
      </c>
      <c r="G17" s="9" t="s">
        <v>79</v>
      </c>
      <c r="H17" s="10" t="s">
        <v>67</v>
      </c>
      <c r="I17" s="7" t="s">
        <v>25</v>
      </c>
      <c r="J17" s="11">
        <v>180000</v>
      </c>
      <c r="K17" s="7">
        <v>40</v>
      </c>
      <c r="L17" s="12">
        <v>45554</v>
      </c>
      <c r="M17" s="12">
        <v>45919</v>
      </c>
    </row>
    <row r="18" spans="1:13" s="13" customFormat="1" ht="120" x14ac:dyDescent="0.2">
      <c r="A18" s="7" t="s">
        <v>19</v>
      </c>
      <c r="B18" s="7">
        <v>10964</v>
      </c>
      <c r="C18" s="8" t="s">
        <v>78</v>
      </c>
      <c r="D18" s="9" t="s">
        <v>13</v>
      </c>
      <c r="E18" s="9" t="s">
        <v>42</v>
      </c>
      <c r="F18" s="7" t="s">
        <v>52</v>
      </c>
      <c r="G18" s="9" t="s">
        <v>97</v>
      </c>
      <c r="H18" s="10" t="s">
        <v>71</v>
      </c>
      <c r="I18" s="7" t="s">
        <v>25</v>
      </c>
      <c r="J18" s="11">
        <v>186300</v>
      </c>
      <c r="K18" s="7">
        <v>40</v>
      </c>
      <c r="L18" s="12">
        <v>45684</v>
      </c>
      <c r="M18" s="12">
        <v>46045</v>
      </c>
    </row>
    <row r="19" spans="1:13" s="13" customFormat="1" ht="75" x14ac:dyDescent="0.2">
      <c r="A19" s="7" t="s">
        <v>19</v>
      </c>
      <c r="B19" s="7">
        <v>10833</v>
      </c>
      <c r="C19" s="8" t="s">
        <v>88</v>
      </c>
      <c r="D19" s="9" t="s">
        <v>13</v>
      </c>
      <c r="E19" s="9" t="s">
        <v>41</v>
      </c>
      <c r="F19" s="7" t="s">
        <v>43</v>
      </c>
      <c r="G19" s="9" t="s">
        <v>98</v>
      </c>
      <c r="H19" s="10" t="s">
        <v>64</v>
      </c>
      <c r="I19" s="7" t="s">
        <v>24</v>
      </c>
      <c r="J19" s="11">
        <v>256100</v>
      </c>
      <c r="K19" s="7">
        <v>56</v>
      </c>
      <c r="L19" s="12">
        <v>45733</v>
      </c>
      <c r="M19" s="12">
        <v>46094</v>
      </c>
    </row>
    <row r="20" spans="1:13" s="13" customFormat="1" x14ac:dyDescent="0.2">
      <c r="A20" s="14"/>
      <c r="B20" s="15"/>
      <c r="C20" s="15"/>
      <c r="D20" s="16"/>
      <c r="E20" s="16"/>
      <c r="F20" s="14"/>
      <c r="G20" s="17">
        <f>COUNTA(B2:B19)</f>
        <v>18</v>
      </c>
      <c r="H20" s="16" t="s">
        <v>3</v>
      </c>
      <c r="I20" s="18"/>
      <c r="J20" s="19">
        <f>SUM(J2:J19)</f>
        <v>3764000</v>
      </c>
      <c r="K20" s="20">
        <f>SUM(K2:K19)</f>
        <v>790</v>
      </c>
      <c r="L20" s="18"/>
      <c r="M20" s="18"/>
    </row>
    <row r="21" spans="1:13" x14ac:dyDescent="0.25">
      <c r="K21" s="26"/>
    </row>
    <row r="27" spans="1:13" s="28" customFormat="1" x14ac:dyDescent="0.25">
      <c r="A27" s="6"/>
      <c r="B27" s="21"/>
      <c r="C27" s="6"/>
      <c r="D27" s="22"/>
      <c r="E27" s="22"/>
      <c r="F27" s="13"/>
      <c r="G27" s="23"/>
      <c r="H27" s="23"/>
      <c r="I27" s="24"/>
      <c r="J27" s="25"/>
      <c r="K27" s="27"/>
    </row>
    <row r="28" spans="1:13" s="28" customFormat="1" x14ac:dyDescent="0.25">
      <c r="A28" s="6"/>
      <c r="B28" s="21"/>
      <c r="C28" s="6"/>
      <c r="D28" s="22"/>
      <c r="E28" s="22"/>
      <c r="F28" s="13"/>
      <c r="G28" s="23"/>
      <c r="H28" s="23"/>
      <c r="I28" s="24"/>
      <c r="J28" s="25"/>
      <c r="K28" s="27"/>
    </row>
    <row r="29" spans="1:13" s="28" customFormat="1" x14ac:dyDescent="0.25">
      <c r="A29" s="6"/>
      <c r="B29" s="21"/>
      <c r="C29" s="6"/>
      <c r="D29" s="22"/>
      <c r="E29" s="22"/>
      <c r="F29" s="13"/>
      <c r="G29" s="23"/>
      <c r="H29" s="23"/>
      <c r="I29" s="24"/>
      <c r="J29" s="25"/>
      <c r="K29" s="27"/>
    </row>
    <row r="30" spans="1:13" s="28" customFormat="1" x14ac:dyDescent="0.25">
      <c r="A30" s="6"/>
      <c r="B30" s="21"/>
      <c r="C30" s="6"/>
      <c r="D30" s="22"/>
      <c r="E30" s="22"/>
      <c r="F30" s="13"/>
      <c r="G30" s="23"/>
      <c r="H30" s="23"/>
      <c r="I30" s="24"/>
      <c r="J30" s="25"/>
      <c r="K30" s="27"/>
    </row>
    <row r="31" spans="1:13" s="28" customFormat="1" x14ac:dyDescent="0.25">
      <c r="A31" s="6"/>
      <c r="B31" s="21"/>
      <c r="C31" s="6"/>
      <c r="D31" s="22"/>
      <c r="E31" s="22"/>
      <c r="F31" s="13"/>
      <c r="G31" s="23"/>
      <c r="H31" s="23"/>
      <c r="I31" s="24"/>
      <c r="J31" s="25"/>
      <c r="K31" s="27"/>
    </row>
    <row r="32" spans="1:13" s="28" customFormat="1" x14ac:dyDescent="0.25">
      <c r="A32" s="6"/>
      <c r="B32" s="21"/>
      <c r="C32" s="6"/>
      <c r="D32" s="22"/>
      <c r="E32" s="22"/>
      <c r="F32" s="13"/>
      <c r="G32" s="23"/>
      <c r="H32" s="23"/>
      <c r="I32" s="24"/>
      <c r="J32" s="25"/>
      <c r="K32" s="27"/>
    </row>
    <row r="33" spans="1:11" s="28" customFormat="1" x14ac:dyDescent="0.25">
      <c r="A33" s="6"/>
      <c r="B33" s="21"/>
      <c r="C33" s="6"/>
      <c r="D33" s="22"/>
      <c r="E33" s="22"/>
      <c r="F33" s="13"/>
      <c r="G33" s="23"/>
      <c r="H33" s="23"/>
      <c r="I33" s="24"/>
      <c r="J33" s="25"/>
      <c r="K33" s="27"/>
    </row>
  </sheetData>
  <autoFilter ref="A1:M1" xr:uid="{00000000-0001-0000-0000-000000000000}"/>
  <sortState xmlns:xlrd2="http://schemas.microsoft.com/office/spreadsheetml/2017/richdata2" ref="A2:K19">
    <sortCondition ref="A2:A19"/>
    <sortCondition ref="D2:D19"/>
    <sortCondition ref="C2:C19"/>
  </sortState>
  <customSheetViews>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oddHeader>
        <oddFooter>&amp;RPage &amp;P of &amp;N</oddFooter>
      </headerFooter>
      <autoFilter ref="A1:N131" xr:uid="{FC6ED759-3698-4CE4-82B8-612E556D5748}"/>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B688202F-0CD8-450F-AD90-C6C1A83C1C9C}"/>
    </customSheetView>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Projects&amp;R&amp;"-,Bold"&amp;20Attachment 7</oddHeader>
        <oddFooter>&amp;RPage &amp;P of &amp;N</oddFooter>
      </headerFooter>
      <autoFilter ref="A1:N131" xr:uid="{AE30D3B1-B59A-4839-9A66-9355B9E22867}"/>
    </customSheetView>
  </customSheetViews>
  <printOptions horizontalCentered="1" gridLines="1"/>
  <pageMargins left="0.11811023622047245" right="0.11811023622047245" top="0.88982843137254897" bottom="0.74803149606299213" header="0.15748031496062992" footer="0.31496062992125984"/>
  <pageSetup paperSize="8" scale="56" fitToHeight="0" orientation="landscape" r:id="rId4"/>
  <headerFooter>
    <oddHeader>&amp;L&amp;"Arial,Bold"&amp;18
Get Set for Work
2024-25 1st Funding Round Approved Projects&amp;R&amp;"-,Bold"&amp;20
Department of Employment, Small Business and Training</oddHeader>
    <oddFooter>&amp;L&amp;"Arial,Bold"*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Rd 1 2024-25 Approved Projects</vt:lpstr>
      <vt:lpstr>'Rd 1 2024-25 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Ethan Hart</cp:lastModifiedBy>
  <cp:lastPrinted>2024-06-12T04:42:06Z</cp:lastPrinted>
  <dcterms:created xsi:type="dcterms:W3CDTF">2017-06-19T01:31:41Z</dcterms:created>
  <dcterms:modified xsi:type="dcterms:W3CDTF">2024-06-12T04:42:14Z</dcterms:modified>
</cp:coreProperties>
</file>