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8220-BR-EII-BNE\15 EMP &amp; INIT\SQW Implementation 2015\Communication\Web Listings TRIM 15-339645\1st Funding Round 2025-26\"/>
    </mc:Choice>
  </mc:AlternateContent>
  <xr:revisionPtr revIDLastSave="0" documentId="13_ncr:1_{9651CE34-A32C-4FBA-8DD8-BCBA2014FE4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HAOD Current Projects" sheetId="2" r:id="rId1"/>
  </sheets>
  <definedNames>
    <definedName name="_xlnm._FilterDatabase" localSheetId="0" hidden="1">'MHAOD Current Projects'!$A$1:$K$16</definedName>
    <definedName name="_xlnm.Print_Area" localSheetId="0">'MHAOD Current Projects'!$A$1:$K$16</definedName>
    <definedName name="_xlnm.Print_Titles" localSheetId="0">'MHAOD Current Projects'!$1:$1</definedName>
    <definedName name="Z_7B8F9E4A_590B_4E3D_8555_2C8244B33475_.wvu.FilterData" localSheetId="0" hidden="1">'MHAOD Current Projects'!$A$1:$K$16</definedName>
    <definedName name="Z_7B8F9E4A_590B_4E3D_8555_2C8244B33475_.wvu.PrintArea" localSheetId="0" hidden="1">'MHAOD Current Projects'!$A$1:$K$16</definedName>
    <definedName name="Z_7B8F9E4A_590B_4E3D_8555_2C8244B33475_.wvu.PrintTitles" localSheetId="0" hidden="1">'MHAOD Current Projects'!$1:$1</definedName>
    <definedName name="Z_99735CC1_C881_477F_A7AC_856D22D941BC_.wvu.FilterData" localSheetId="0" hidden="1">'MHAOD Current Projects'!$A$1:$K$16</definedName>
    <definedName name="Z_99735CC1_C881_477F_A7AC_856D22D941BC_.wvu.PrintArea" localSheetId="0" hidden="1">'MHAOD Current Projects'!$A$1:$K$16</definedName>
    <definedName name="Z_99735CC1_C881_477F_A7AC_856D22D941BC_.wvu.PrintTitles" localSheetId="0" hidden="1">'MHAOD Current Projects'!$1:$1</definedName>
    <definedName name="Z_9E4272C3_599D_4510_9FF9_5612A82B4561_.wvu.FilterData" localSheetId="0" hidden="1">'MHAOD Current Projects'!$A$1:$K$16</definedName>
    <definedName name="Z_9E4272C3_599D_4510_9FF9_5612A82B4561_.wvu.PrintArea" localSheetId="0" hidden="1">'MHAOD Current Projects'!$A$1:$K$16</definedName>
    <definedName name="Z_9E4272C3_599D_4510_9FF9_5612A82B4561_.wvu.PrintTitles" localSheetId="0" hidden="1">'MHAOD Current Projects'!$1:$1</definedName>
  </definedNames>
  <calcPr calcId="191029"/>
  <customWorkbookViews>
    <customWorkbookView name="DE VRIES, Mark - Personal View" guid="{9E4272C3-599D-4510-9FF9-5612A82B4561}" mergeInterval="0" personalView="1" maximized="1" xWindow="-8" yWindow="-8" windowWidth="1936" windowHeight="1056" activeSheetId="2"/>
    <customWorkbookView name="VENING, Harry - Personal View" guid="{99735CC1-C881-477F-A7AC-856D22D941BC}" mergeInterval="0" personalView="1" maximized="1" xWindow="1912" yWindow="-8" windowWidth="1936" windowHeight="1056" activeSheetId="2"/>
    <customWorkbookView name="YABSLEY, Lorraine - Personal View" guid="{A0EF3D03-C9D6-4FAD-8876-E72D64F15F26}" mergeInterval="0" personalView="1" maximized="1" xWindow="-8" yWindow="-8" windowWidth="1936" windowHeight="1056" activeSheetId="1"/>
    <customWorkbookView name="NICHOLS, Ruane - Personal View" guid="{370C8E1F-362E-4A4D-93B3-1C82C7165EE9}" mergeInterval="0" personalView="1" maximized="1" xWindow="1912" yWindow="-8" windowWidth="1936" windowHeight="1056" activeSheetId="1"/>
    <customWorkbookView name="NAIDU, Muni - Personal View" guid="{7B8F9E4A-590B-4E3D-8555-2C8244B33475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J16" i="2"/>
  <c r="G16" i="2"/>
</calcChain>
</file>

<file path=xl/sharedStrings.xml><?xml version="1.0" encoding="utf-8"?>
<sst xmlns="http://schemas.openxmlformats.org/spreadsheetml/2006/main" count="126" uniqueCount="82">
  <si>
    <t>Project Name</t>
  </si>
  <si>
    <t>Region</t>
  </si>
  <si>
    <t>CQ</t>
  </si>
  <si>
    <t>projects</t>
  </si>
  <si>
    <t>Assist</t>
  </si>
  <si>
    <t>Total Funds</t>
  </si>
  <si>
    <t>Industry Area</t>
  </si>
  <si>
    <t>Qualifications</t>
  </si>
  <si>
    <t>Delivery Locations</t>
  </si>
  <si>
    <t>Program</t>
  </si>
  <si>
    <t>App ID</t>
  </si>
  <si>
    <t>Organisation Details</t>
  </si>
  <si>
    <t>NC</t>
  </si>
  <si>
    <t>MT</t>
  </si>
  <si>
    <t>NQ</t>
  </si>
  <si>
    <t>SE</t>
  </si>
  <si>
    <t>SIT10222 Certificate I in Hospitality</t>
  </si>
  <si>
    <t>BSB10120 Certificate I in Workplace Skills</t>
  </si>
  <si>
    <t>Hospitality</t>
  </si>
  <si>
    <t>Business</t>
  </si>
  <si>
    <t>Construction</t>
  </si>
  <si>
    <t>Primary Industry</t>
  </si>
  <si>
    <t>The Trustee for Designer Life (Queensland) Trust</t>
  </si>
  <si>
    <t>Aurora Training Institute Pty Ltd</t>
  </si>
  <si>
    <t>Skill Centred Queensland Inc</t>
  </si>
  <si>
    <t>Noosa Community Training Centre Inc</t>
  </si>
  <si>
    <t>Axiom Syndicate Pty Ltd</t>
  </si>
  <si>
    <t>Access Community Enterprises Limited</t>
  </si>
  <si>
    <t>Ashtrail Pty. Ltd.</t>
  </si>
  <si>
    <t>TAFE Queensland</t>
  </si>
  <si>
    <t>Ace the Workplace Project - Townsville</t>
  </si>
  <si>
    <t>Local Pathways to Work - Busi Events</t>
  </si>
  <si>
    <t>Food4Heroes Bundamba</t>
  </si>
  <si>
    <t>Better Ventures</t>
  </si>
  <si>
    <t>Build and Breath 2</t>
  </si>
  <si>
    <t>Treatment Support Worker Traineeship</t>
  </si>
  <si>
    <t>Greening North Brisbane</t>
  </si>
  <si>
    <t>CSTC Pty Ltd</t>
  </si>
  <si>
    <t>The Trustee for Axiom Syndicate Discretionary Trust</t>
  </si>
  <si>
    <r>
      <t xml:space="preserve">BSB10120 Certificate I in Workplace Skills
</t>
    </r>
    <r>
      <rPr>
        <u/>
        <sz val="14"/>
        <rFont val="Calibri"/>
        <family val="2"/>
        <scheme val="minor"/>
      </rPr>
      <t>Units of Competency:</t>
    </r>
    <r>
      <rPr>
        <sz val="14"/>
        <rFont val="Calibri"/>
        <family val="2"/>
        <scheme val="minor"/>
      </rPr>
      <t xml:space="preserve">
HLTAID009 Provide cardiopulmonary resuscitation
HLTAID011 Provide First Aid
SITHFAB021 Provide responsible service of alcohol
SITHFAB025 Prepare and serve espresso coffee
SITHGAM022 Provide responsible gambling services</t>
    </r>
  </si>
  <si>
    <r>
      <t xml:space="preserve">AHC10124 Certificate I in Conservation and Ecosystem Management
</t>
    </r>
    <r>
      <rPr>
        <u/>
        <sz val="14"/>
        <rFont val="Calibri"/>
        <family val="2"/>
        <scheme val="minor"/>
      </rPr>
      <t>Units of Competency:</t>
    </r>
    <r>
      <rPr>
        <sz val="14"/>
        <rFont val="Calibri"/>
        <family val="2"/>
        <scheme val="minor"/>
      </rPr>
      <t xml:space="preserve">
CPCWHS1001 Prepare to work safely in the construction industry
HLTAID009 Provide cardiopulmonary resuscitation
HLTAID011 Provide First Aid</t>
    </r>
  </si>
  <si>
    <r>
      <t xml:space="preserve">SIT10222 Certificate I in Hospitality
</t>
    </r>
    <r>
      <rPr>
        <u/>
        <sz val="14"/>
        <rFont val="Calibri"/>
        <family val="2"/>
        <scheme val="minor"/>
      </rPr>
      <t>Units of Competency:</t>
    </r>
    <r>
      <rPr>
        <sz val="14"/>
        <rFont val="Calibri"/>
        <family val="2"/>
        <scheme val="minor"/>
      </rPr>
      <t xml:space="preserve">
SITHFAB021 Provide responsible service of alcohol
SITHGAM022 Provide responsible gambling services</t>
    </r>
  </si>
  <si>
    <t>Work Skills Traineeships</t>
  </si>
  <si>
    <r>
      <t xml:space="preserve">CPC10120 Certificate I in Construction
</t>
    </r>
    <r>
      <rPr>
        <u/>
        <sz val="14"/>
        <rFont val="Calibri"/>
        <family val="2"/>
        <scheme val="minor"/>
      </rPr>
      <t>Units of Competency:</t>
    </r>
    <r>
      <rPr>
        <sz val="14"/>
        <rFont val="Calibri"/>
        <family val="2"/>
        <scheme val="minor"/>
      </rPr>
      <t xml:space="preserve">
HLTAID009 Provide cardiopulmonary resuscitation
RIIWHS204E Work safely at heights
HLTAID011 Provide first aid</t>
    </r>
  </si>
  <si>
    <r>
      <t>Settlement Services International Limited</t>
    </r>
    <r>
      <rPr>
        <sz val="14"/>
        <rFont val="Calibri"/>
        <family val="2"/>
        <scheme val="minor"/>
      </rPr>
      <t>_x000D_
Contact: Karen Knapton 0408 716 667_x000D_</t>
    </r>
    <r>
      <rPr>
        <b/>
        <u/>
        <sz val="14"/>
        <rFont val="Calibri"/>
        <family val="2"/>
        <scheme val="minor"/>
      </rPr>
      <t xml:space="preserve">
www.ssi.org.au</t>
    </r>
  </si>
  <si>
    <r>
      <t>Sandgate and Bracken Ridge Action Group Incorporated</t>
    </r>
    <r>
      <rPr>
        <sz val="14"/>
        <rFont val="Calibri"/>
        <family val="2"/>
        <scheme val="minor"/>
      </rPr>
      <t>_x000D_
Contact: Susan Allan (07) 3869 3244_x000D_</t>
    </r>
    <r>
      <rPr>
        <b/>
        <u/>
        <sz val="14"/>
        <rFont val="Calibri"/>
        <family val="2"/>
        <scheme val="minor"/>
      </rPr>
      <t xml:space="preserve">
www.sandbag.org.au</t>
    </r>
  </si>
  <si>
    <r>
      <t>Wounded Heroes Association Inc.</t>
    </r>
    <r>
      <rPr>
        <sz val="14"/>
        <rFont val="Calibri"/>
        <family val="2"/>
        <scheme val="minor"/>
      </rPr>
      <t>_x000D_
Contact: Kim Shaw 0418 881 707_x000D_</t>
    </r>
    <r>
      <rPr>
        <b/>
        <u/>
        <sz val="14"/>
        <rFont val="Calibri"/>
        <family val="2"/>
        <scheme val="minor"/>
      </rPr>
      <t xml:space="preserve">
www.woundedheroes.org.au</t>
    </r>
  </si>
  <si>
    <r>
      <t>Better Together Assoc Inc</t>
    </r>
    <r>
      <rPr>
        <sz val="14"/>
        <rFont val="Calibri"/>
        <family val="2"/>
        <scheme val="minor"/>
      </rPr>
      <t>_x000D_
Contact: Amie Storer 0493 268 951_x000D_</t>
    </r>
    <r>
      <rPr>
        <b/>
        <u/>
        <sz val="14"/>
        <rFont val="Calibri"/>
        <family val="2"/>
        <scheme val="minor"/>
      </rPr>
      <t xml:space="preserve">
www.bettertogether.net.au</t>
    </r>
  </si>
  <si>
    <r>
      <t>Twin Rivers Community Care Limited</t>
    </r>
    <r>
      <rPr>
        <sz val="14"/>
        <rFont val="Calibri"/>
        <family val="2"/>
        <scheme val="minor"/>
      </rPr>
      <t>_x000D_
Contact: Annelise Hellberg (07) 3382 4000_x000D_</t>
    </r>
    <r>
      <rPr>
        <b/>
        <u/>
        <sz val="14"/>
        <rFont val="Calibri"/>
        <family val="2"/>
        <scheme val="minor"/>
      </rPr>
      <t xml:space="preserve">
www.twinrivers.org.au</t>
    </r>
  </si>
  <si>
    <r>
      <t>QIHN Limited</t>
    </r>
    <r>
      <rPr>
        <sz val="14"/>
        <rFont val="Calibri"/>
        <family val="2"/>
        <scheme val="minor"/>
      </rPr>
      <t>_x000D_
Contact: Allana Burns (07) 3607 7267_x000D_</t>
    </r>
    <r>
      <rPr>
        <b/>
        <u/>
        <sz val="14"/>
        <rFont val="Calibri"/>
        <family val="2"/>
        <scheme val="minor"/>
      </rPr>
      <t xml:space="preserve">
www.quihn.org</t>
    </r>
  </si>
  <si>
    <r>
      <t>Younity Community Services Ltd</t>
    </r>
    <r>
      <rPr>
        <sz val="14"/>
        <rFont val="Calibri"/>
        <family val="2"/>
        <scheme val="minor"/>
      </rPr>
      <t xml:space="preserve">
Contact: Janine Botfield 0411 214 052</t>
    </r>
    <r>
      <rPr>
        <b/>
        <u/>
        <sz val="14"/>
        <rFont val="Calibri"/>
        <family val="2"/>
        <scheme val="minor"/>
      </rPr>
      <t xml:space="preserve">
www.younity.org.au</t>
    </r>
  </si>
  <si>
    <t>BUNDAMBA</t>
  </si>
  <si>
    <t>DEAGON
NORTHGATE
SHORNCLIFFE</t>
  </si>
  <si>
    <t>DECEPTION BAY</t>
  </si>
  <si>
    <t>CABOOLTURE</t>
  </si>
  <si>
    <t>TOWNSVILLE CITY</t>
  </si>
  <si>
    <t>EAGLEBY</t>
  </si>
  <si>
    <t>BURLEIGH HEADS</t>
  </si>
  <si>
    <t>*Partnering RTOs</t>
  </si>
  <si>
    <t>*Start Date</t>
  </si>
  <si>
    <t>*End Date</t>
  </si>
  <si>
    <t>Build and Breath</t>
  </si>
  <si>
    <r>
      <t xml:space="preserve">CPC10120 Certificate I in Construction
</t>
    </r>
    <r>
      <rPr>
        <u/>
        <sz val="14"/>
        <rFont val="Calibri"/>
        <family val="2"/>
        <scheme val="minor"/>
      </rPr>
      <t xml:space="preserve">Unit of competency:
</t>
    </r>
    <r>
      <rPr>
        <sz val="14"/>
        <rFont val="Calibri"/>
        <family val="2"/>
        <scheme val="minor"/>
      </rPr>
      <t>HLTAID011 Provide First Aid</t>
    </r>
  </si>
  <si>
    <r>
      <t>Sandgate and Bracken Ridge Action Group Incorporated</t>
    </r>
    <r>
      <rPr>
        <sz val="14"/>
        <rFont val="Calibri"/>
        <family val="2"/>
        <scheme val="minor"/>
      </rPr>
      <t>_x000D_
Contact: Susan Allan (07) 3689 3244_x000D_</t>
    </r>
    <r>
      <rPr>
        <b/>
        <u/>
        <sz val="14"/>
        <rFont val="Calibri"/>
        <family val="2"/>
        <scheme val="minor"/>
      </rPr>
      <t xml:space="preserve">
www.sandbag.org.au</t>
    </r>
  </si>
  <si>
    <t>SANDGATE
DEAGON
TAIGUM
BOONDALL
SHORNCLIFFE</t>
  </si>
  <si>
    <r>
      <t xml:space="preserve">AHC10120 Certificate I in Conservation and Ecosystem Management
</t>
    </r>
    <r>
      <rPr>
        <u/>
        <sz val="14"/>
        <rFont val="Calibri"/>
        <family val="2"/>
        <scheme val="minor"/>
      </rPr>
      <t>Units of competency:</t>
    </r>
    <r>
      <rPr>
        <sz val="14"/>
        <rFont val="Calibri"/>
        <family val="2"/>
        <scheme val="minor"/>
      </rPr>
      <t xml:space="preserve">
CPCWHS1001 Prepare to Work Safely in the Construction Industry
ACDC training</t>
    </r>
  </si>
  <si>
    <t>The Trustee For Axiom Syndicate Discretionary Trust</t>
  </si>
  <si>
    <r>
      <t>Better Together Assoc Inc</t>
    </r>
    <r>
      <rPr>
        <sz val="14"/>
        <rFont val="Calibri"/>
        <family val="2"/>
        <scheme val="minor"/>
      </rPr>
      <t>_x000D_
Contact: Amie Storer (07) 5499 2230_x000D_</t>
    </r>
    <r>
      <rPr>
        <b/>
        <u/>
        <sz val="14"/>
        <rFont val="Calibri"/>
        <family val="2"/>
        <scheme val="minor"/>
      </rPr>
      <t xml:space="preserve">
www.bettertogether.net.au</t>
    </r>
  </si>
  <si>
    <r>
      <t xml:space="preserve">SIT10222 Certificate I in Hospitality
</t>
    </r>
    <r>
      <rPr>
        <u/>
        <sz val="14"/>
        <rFont val="Calibri"/>
        <family val="2"/>
        <scheme val="minor"/>
      </rPr>
      <t xml:space="preserve">Units of competency:
</t>
    </r>
    <r>
      <rPr>
        <sz val="14"/>
        <rFont val="Calibri"/>
        <family val="2"/>
        <scheme val="minor"/>
      </rPr>
      <t>HLTDAID011 Provide First Aid
SITHFAB021 Responsible service of alcohol
SITHGAM022 Responsible Service of Gaming
SITHFAB005 Prepare and serve expresso coffee</t>
    </r>
  </si>
  <si>
    <r>
      <t>Mission Australia</t>
    </r>
    <r>
      <rPr>
        <sz val="14"/>
        <rFont val="Calibri"/>
        <family val="2"/>
        <scheme val="minor"/>
      </rPr>
      <t>_x000D_
Contact: Stephen Vines 0427 553 390_x000D_</t>
    </r>
    <r>
      <rPr>
        <b/>
        <u/>
        <sz val="14"/>
        <rFont val="Calibri"/>
        <family val="2"/>
        <scheme val="minor"/>
      </rPr>
      <t xml:space="preserve">
www.missionaustralia.com.au</t>
    </r>
  </si>
  <si>
    <t>Cafe One - Townsville</t>
  </si>
  <si>
    <t>GULLIVER
 TOWNSVILLE CITY</t>
  </si>
  <si>
    <t>Go Forth and Conquer - Goodna</t>
  </si>
  <si>
    <t>GOODNA</t>
  </si>
  <si>
    <r>
      <t>Collective Action Social Impact Ltd</t>
    </r>
    <r>
      <rPr>
        <sz val="14"/>
        <rFont val="Calibri"/>
        <family val="2"/>
        <scheme val="minor"/>
      </rPr>
      <t xml:space="preserve">
Contact: Dani Harrison 0436 631 595</t>
    </r>
    <r>
      <rPr>
        <b/>
        <u/>
        <sz val="14"/>
        <rFont val="Calibri"/>
        <family val="2"/>
        <scheme val="minor"/>
      </rPr>
      <t xml:space="preserve">
www.gladstonemindcare.org.au/collective-action-social-impact-</t>
    </r>
  </si>
  <si>
    <t>Mindcafe Work Skills</t>
  </si>
  <si>
    <t>GLADSTONE CENTRAL</t>
  </si>
  <si>
    <r>
      <t xml:space="preserve">SIT10222 Certificate I in Hospitality
</t>
    </r>
    <r>
      <rPr>
        <u/>
        <sz val="14"/>
        <rFont val="Calibri"/>
        <family val="2"/>
        <scheme val="minor"/>
      </rPr>
      <t xml:space="preserve">Unit of competency:
</t>
    </r>
    <r>
      <rPr>
        <sz val="14"/>
        <rFont val="Calibri"/>
        <family val="2"/>
        <scheme val="minor"/>
      </rPr>
      <t>HLTAID011 Provide First Aid</t>
    </r>
  </si>
  <si>
    <t>Yalga-Binbi Institute for Community Development Aboriginal &amp; Torres Strait Islanders Corporation</t>
  </si>
  <si>
    <r>
      <t>Impact Community Services Limited</t>
    </r>
    <r>
      <rPr>
        <sz val="14"/>
        <rFont val="Calibri"/>
        <family val="2"/>
        <scheme val="minor"/>
      </rPr>
      <t>_x000D_
Contact: Tanya O'Shea 0409 594 862_x000D_</t>
    </r>
    <r>
      <rPr>
        <b/>
        <u/>
        <sz val="14"/>
        <rFont val="Calibri"/>
        <family val="2"/>
        <scheme val="minor"/>
      </rPr>
      <t xml:space="preserve">
www.impact.org.au</t>
    </r>
  </si>
  <si>
    <t>Business Pathways 2.5</t>
  </si>
  <si>
    <t>BUNDABERG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</si>
</sst>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6" fillId="0" borderId="0" xfId="3" applyFont="1" applyAlignment="1">
      <alignment wrapText="1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49" fontId="5" fillId="2" borderId="0" xfId="3" applyNumberFormat="1" applyFont="1" applyFill="1" applyAlignment="1">
      <alignment horizontal="center" vertical="center" wrapText="1"/>
    </xf>
    <xf numFmtId="164" fontId="5" fillId="2" borderId="0" xfId="3" applyNumberFormat="1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5" fillId="2" borderId="2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right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5" fillId="2" borderId="2" xfId="3" applyNumberFormat="1" applyFont="1" applyFill="1" applyBorder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5" fillId="2" borderId="2" xfId="3" applyNumberFormat="1" applyFont="1" applyFill="1" applyBorder="1" applyAlignment="1">
      <alignment horizontal="center" vertical="center" wrapText="1"/>
    </xf>
    <xf numFmtId="3" fontId="6" fillId="0" borderId="0" xfId="3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9"/>
  <sheetViews>
    <sheetView showGridLines="0" tabSelected="1" view="pageLayout" zoomScale="59" zoomScaleNormal="70" zoomScaleSheetLayoutView="85" zoomScalePageLayoutView="59" workbookViewId="0">
      <selection activeCell="G17" sqref="G17"/>
    </sheetView>
  </sheetViews>
  <sheetFormatPr defaultColWidth="9.28515625" defaultRowHeight="18.75" x14ac:dyDescent="0.3"/>
  <cols>
    <col min="1" max="1" width="11.140625" style="3" customWidth="1"/>
    <col min="2" max="2" width="11.85546875" style="4" customWidth="1"/>
    <col min="3" max="3" width="59" style="4" customWidth="1"/>
    <col min="4" max="4" width="31.140625" style="14" customWidth="1"/>
    <col min="5" max="5" width="46.85546875" style="3" customWidth="1"/>
    <col min="6" max="6" width="27.85546875" style="3" customWidth="1"/>
    <col min="7" max="7" width="63.85546875" style="14" customWidth="1"/>
    <col min="8" max="8" width="50.28515625" style="14" customWidth="1"/>
    <col min="9" max="9" width="23.42578125" style="18" customWidth="1"/>
    <col min="10" max="10" width="20.5703125" style="21" customWidth="1"/>
    <col min="11" max="11" width="11.7109375" style="3" customWidth="1"/>
    <col min="12" max="12" width="19.7109375" style="1" customWidth="1"/>
    <col min="13" max="13" width="27.42578125" style="1" customWidth="1"/>
    <col min="14" max="16384" width="9.28515625" style="1"/>
  </cols>
  <sheetData>
    <row r="1" spans="1:13" x14ac:dyDescent="0.3">
      <c r="A1" s="5" t="s">
        <v>1</v>
      </c>
      <c r="B1" s="6" t="s">
        <v>10</v>
      </c>
      <c r="C1" s="5" t="s">
        <v>11</v>
      </c>
      <c r="D1" s="5" t="s">
        <v>9</v>
      </c>
      <c r="E1" s="5" t="s">
        <v>0</v>
      </c>
      <c r="F1" s="5" t="s">
        <v>8</v>
      </c>
      <c r="G1" s="5" t="s">
        <v>7</v>
      </c>
      <c r="H1" s="5" t="s">
        <v>58</v>
      </c>
      <c r="I1" s="5" t="s">
        <v>6</v>
      </c>
      <c r="J1" s="7" t="s">
        <v>5</v>
      </c>
      <c r="K1" s="5" t="s">
        <v>4</v>
      </c>
      <c r="L1" s="7" t="s">
        <v>59</v>
      </c>
      <c r="M1" s="5" t="s">
        <v>60</v>
      </c>
    </row>
    <row r="2" spans="1:13" s="2" customFormat="1" ht="75" x14ac:dyDescent="0.2">
      <c r="A2" s="8" t="s">
        <v>15</v>
      </c>
      <c r="B2" s="8">
        <v>10853</v>
      </c>
      <c r="C2" s="27" t="s">
        <v>48</v>
      </c>
      <c r="D2" s="10" t="s">
        <v>42</v>
      </c>
      <c r="E2" s="10" t="s">
        <v>61</v>
      </c>
      <c r="F2" s="8" t="s">
        <v>56</v>
      </c>
      <c r="G2" s="10" t="s">
        <v>62</v>
      </c>
      <c r="H2" s="13" t="s">
        <v>26</v>
      </c>
      <c r="I2" s="8" t="s">
        <v>20</v>
      </c>
      <c r="J2" s="19">
        <v>517300</v>
      </c>
      <c r="K2" s="8">
        <v>20</v>
      </c>
      <c r="L2" s="26">
        <v>45593</v>
      </c>
      <c r="M2" s="26">
        <v>45957</v>
      </c>
    </row>
    <row r="3" spans="1:13" ht="131.25" x14ac:dyDescent="0.3">
      <c r="A3" s="8" t="s">
        <v>13</v>
      </c>
      <c r="B3" s="8">
        <v>10960</v>
      </c>
      <c r="C3" s="27" t="s">
        <v>63</v>
      </c>
      <c r="D3" s="10" t="s">
        <v>42</v>
      </c>
      <c r="E3" s="10" t="s">
        <v>36</v>
      </c>
      <c r="F3" s="8" t="s">
        <v>64</v>
      </c>
      <c r="G3" s="10" t="s">
        <v>65</v>
      </c>
      <c r="H3" s="13" t="s">
        <v>66</v>
      </c>
      <c r="I3" s="8" t="s">
        <v>21</v>
      </c>
      <c r="J3" s="19">
        <v>714000</v>
      </c>
      <c r="K3" s="8">
        <v>30</v>
      </c>
      <c r="L3" s="26">
        <v>45663</v>
      </c>
      <c r="M3" s="26">
        <v>46027</v>
      </c>
    </row>
    <row r="4" spans="1:13" ht="131.25" x14ac:dyDescent="0.3">
      <c r="A4" s="8" t="s">
        <v>12</v>
      </c>
      <c r="B4" s="8">
        <v>11073</v>
      </c>
      <c r="C4" s="27" t="s">
        <v>67</v>
      </c>
      <c r="D4" s="10" t="s">
        <v>42</v>
      </c>
      <c r="E4" s="10" t="s">
        <v>33</v>
      </c>
      <c r="F4" s="8" t="s">
        <v>54</v>
      </c>
      <c r="G4" s="10" t="s">
        <v>68</v>
      </c>
      <c r="H4" s="13" t="s">
        <v>24</v>
      </c>
      <c r="I4" s="8" t="s">
        <v>18</v>
      </c>
      <c r="J4" s="19">
        <v>697000</v>
      </c>
      <c r="K4" s="8">
        <v>26</v>
      </c>
      <c r="L4" s="26">
        <v>45509</v>
      </c>
      <c r="M4" s="26">
        <v>45873</v>
      </c>
    </row>
    <row r="5" spans="1:13" ht="56.25" x14ac:dyDescent="0.3">
      <c r="A5" s="8" t="s">
        <v>14</v>
      </c>
      <c r="B5" s="11">
        <v>11638</v>
      </c>
      <c r="C5" s="25" t="s">
        <v>69</v>
      </c>
      <c r="D5" s="10" t="s">
        <v>42</v>
      </c>
      <c r="E5" s="10" t="s">
        <v>70</v>
      </c>
      <c r="F5" s="8" t="s">
        <v>71</v>
      </c>
      <c r="G5" s="10" t="s">
        <v>16</v>
      </c>
      <c r="H5" s="13" t="s">
        <v>23</v>
      </c>
      <c r="I5" s="8" t="s">
        <v>18</v>
      </c>
      <c r="J5" s="19">
        <v>201200</v>
      </c>
      <c r="K5" s="22">
        <v>6</v>
      </c>
      <c r="L5" s="26">
        <v>45778</v>
      </c>
      <c r="M5" s="26">
        <v>46142</v>
      </c>
    </row>
    <row r="6" spans="1:13" ht="56.25" x14ac:dyDescent="0.3">
      <c r="A6" s="8" t="s">
        <v>13</v>
      </c>
      <c r="B6" s="11">
        <v>11731</v>
      </c>
      <c r="C6" s="25" t="s">
        <v>44</v>
      </c>
      <c r="D6" s="10" t="s">
        <v>42</v>
      </c>
      <c r="E6" s="10" t="s">
        <v>72</v>
      </c>
      <c r="F6" s="8" t="s">
        <v>73</v>
      </c>
      <c r="G6" s="10" t="s">
        <v>17</v>
      </c>
      <c r="H6" s="13" t="s">
        <v>27</v>
      </c>
      <c r="I6" s="8" t="s">
        <v>19</v>
      </c>
      <c r="J6" s="19">
        <v>513200</v>
      </c>
      <c r="K6" s="22">
        <v>20</v>
      </c>
      <c r="L6" s="26">
        <v>45803</v>
      </c>
      <c r="M6" s="26">
        <v>46164</v>
      </c>
    </row>
    <row r="7" spans="1:13" ht="75" x14ac:dyDescent="0.3">
      <c r="A7" s="8" t="s">
        <v>2</v>
      </c>
      <c r="B7" s="11">
        <v>11738</v>
      </c>
      <c r="C7" s="25" t="s">
        <v>74</v>
      </c>
      <c r="D7" s="10" t="s">
        <v>42</v>
      </c>
      <c r="E7" s="10" t="s">
        <v>75</v>
      </c>
      <c r="F7" s="8" t="s">
        <v>76</v>
      </c>
      <c r="G7" s="10" t="s">
        <v>77</v>
      </c>
      <c r="H7" s="13" t="s">
        <v>78</v>
      </c>
      <c r="I7" s="8" t="s">
        <v>18</v>
      </c>
      <c r="J7" s="19">
        <v>396600</v>
      </c>
      <c r="K7" s="22">
        <v>12</v>
      </c>
      <c r="L7" s="26">
        <v>45663</v>
      </c>
      <c r="M7" s="26">
        <v>46010</v>
      </c>
    </row>
    <row r="8" spans="1:13" ht="56.25" x14ac:dyDescent="0.3">
      <c r="A8" s="8" t="s">
        <v>12</v>
      </c>
      <c r="B8" s="11">
        <v>11751</v>
      </c>
      <c r="C8" s="25" t="s">
        <v>79</v>
      </c>
      <c r="D8" s="10" t="s">
        <v>42</v>
      </c>
      <c r="E8" s="10" t="s">
        <v>80</v>
      </c>
      <c r="F8" s="8" t="s">
        <v>81</v>
      </c>
      <c r="G8" s="10" t="s">
        <v>17</v>
      </c>
      <c r="H8" s="13" t="s">
        <v>22</v>
      </c>
      <c r="I8" s="8" t="s">
        <v>19</v>
      </c>
      <c r="J8" s="19">
        <v>125200</v>
      </c>
      <c r="K8" s="22">
        <v>4</v>
      </c>
      <c r="L8" s="26">
        <v>45719</v>
      </c>
      <c r="M8" s="26">
        <v>46083</v>
      </c>
    </row>
    <row r="9" spans="1:13" s="3" customFormat="1" ht="150" x14ac:dyDescent="0.2">
      <c r="A9" s="8" t="s">
        <v>13</v>
      </c>
      <c r="B9" s="11">
        <v>12634</v>
      </c>
      <c r="C9" s="25" t="s">
        <v>45</v>
      </c>
      <c r="D9" s="13" t="s">
        <v>42</v>
      </c>
      <c r="E9" s="8" t="s">
        <v>36</v>
      </c>
      <c r="F9" s="8" t="s">
        <v>52</v>
      </c>
      <c r="G9" s="10" t="s">
        <v>40</v>
      </c>
      <c r="H9" s="13" t="s">
        <v>26</v>
      </c>
      <c r="I9" s="8" t="s">
        <v>21</v>
      </c>
      <c r="J9" s="19">
        <v>748500</v>
      </c>
      <c r="K9" s="22">
        <v>30</v>
      </c>
      <c r="L9" s="26">
        <v>46028</v>
      </c>
      <c r="M9" s="26">
        <v>46391</v>
      </c>
    </row>
    <row r="10" spans="1:13" s="3" customFormat="1" ht="56.25" x14ac:dyDescent="0.2">
      <c r="A10" s="8" t="s">
        <v>13</v>
      </c>
      <c r="B10" s="11">
        <v>12764</v>
      </c>
      <c r="C10" s="25" t="s">
        <v>46</v>
      </c>
      <c r="D10" s="13" t="s">
        <v>42</v>
      </c>
      <c r="E10" s="8" t="s">
        <v>32</v>
      </c>
      <c r="F10" s="8" t="s">
        <v>51</v>
      </c>
      <c r="G10" s="10" t="s">
        <v>16</v>
      </c>
      <c r="H10" s="13" t="s">
        <v>29</v>
      </c>
      <c r="I10" s="8" t="s">
        <v>18</v>
      </c>
      <c r="J10" s="19">
        <v>824700</v>
      </c>
      <c r="K10" s="22">
        <v>30</v>
      </c>
      <c r="L10" s="26">
        <v>45873</v>
      </c>
      <c r="M10" s="26">
        <v>46241</v>
      </c>
    </row>
    <row r="11" spans="1:13" s="3" customFormat="1" ht="150" x14ac:dyDescent="0.2">
      <c r="A11" s="8" t="s">
        <v>12</v>
      </c>
      <c r="B11" s="11">
        <v>12536</v>
      </c>
      <c r="C11" s="25" t="s">
        <v>50</v>
      </c>
      <c r="D11" s="13" t="s">
        <v>42</v>
      </c>
      <c r="E11" s="8" t="s">
        <v>31</v>
      </c>
      <c r="F11" s="8" t="s">
        <v>53</v>
      </c>
      <c r="G11" s="10" t="s">
        <v>39</v>
      </c>
      <c r="H11" s="13" t="s">
        <v>38</v>
      </c>
      <c r="I11" s="8" t="s">
        <v>19</v>
      </c>
      <c r="J11" s="19">
        <v>831600</v>
      </c>
      <c r="K11" s="22">
        <v>26</v>
      </c>
      <c r="L11" s="26">
        <v>45901</v>
      </c>
      <c r="M11" s="26">
        <v>46265</v>
      </c>
    </row>
    <row r="12" spans="1:13" s="3" customFormat="1" ht="93.75" x14ac:dyDescent="0.2">
      <c r="A12" s="8" t="s">
        <v>12</v>
      </c>
      <c r="B12" s="11">
        <v>12767</v>
      </c>
      <c r="C12" s="25" t="s">
        <v>47</v>
      </c>
      <c r="D12" s="13" t="s">
        <v>42</v>
      </c>
      <c r="E12" s="8" t="s">
        <v>33</v>
      </c>
      <c r="F12" s="8" t="s">
        <v>54</v>
      </c>
      <c r="G12" s="10" t="s">
        <v>41</v>
      </c>
      <c r="H12" s="13" t="s">
        <v>25</v>
      </c>
      <c r="I12" s="8" t="s">
        <v>18</v>
      </c>
      <c r="J12" s="19">
        <v>716400</v>
      </c>
      <c r="K12" s="22">
        <v>26</v>
      </c>
      <c r="L12" s="26">
        <v>45915</v>
      </c>
      <c r="M12" s="26">
        <v>46280</v>
      </c>
    </row>
    <row r="13" spans="1:13" s="3" customFormat="1" ht="56.25" x14ac:dyDescent="0.2">
      <c r="A13" s="8" t="s">
        <v>14</v>
      </c>
      <c r="B13" s="11">
        <v>12588</v>
      </c>
      <c r="C13" s="25" t="s">
        <v>44</v>
      </c>
      <c r="D13" s="13" t="s">
        <v>42</v>
      </c>
      <c r="E13" s="8" t="s">
        <v>30</v>
      </c>
      <c r="F13" s="8" t="s">
        <v>55</v>
      </c>
      <c r="G13" s="10" t="s">
        <v>17</v>
      </c>
      <c r="H13" s="13" t="s">
        <v>27</v>
      </c>
      <c r="I13" s="8" t="s">
        <v>19</v>
      </c>
      <c r="J13" s="19">
        <v>555200</v>
      </c>
      <c r="K13" s="22">
        <v>20</v>
      </c>
      <c r="L13" s="26">
        <v>45908</v>
      </c>
      <c r="M13" s="26">
        <v>46272</v>
      </c>
    </row>
    <row r="14" spans="1:13" s="3" customFormat="1" ht="112.5" x14ac:dyDescent="0.2">
      <c r="A14" s="8" t="s">
        <v>15</v>
      </c>
      <c r="B14" s="11">
        <v>12525</v>
      </c>
      <c r="C14" s="25" t="s">
        <v>48</v>
      </c>
      <c r="D14" s="13" t="s">
        <v>42</v>
      </c>
      <c r="E14" s="8" t="s">
        <v>34</v>
      </c>
      <c r="F14" s="8" t="s">
        <v>56</v>
      </c>
      <c r="G14" s="10" t="s">
        <v>43</v>
      </c>
      <c r="H14" s="13" t="s">
        <v>37</v>
      </c>
      <c r="I14" s="8" t="s">
        <v>20</v>
      </c>
      <c r="J14" s="19">
        <v>580300</v>
      </c>
      <c r="K14" s="22">
        <v>20</v>
      </c>
      <c r="L14" s="26">
        <v>45964</v>
      </c>
      <c r="M14" s="26">
        <v>46328</v>
      </c>
    </row>
    <row r="15" spans="1:13" s="3" customFormat="1" ht="56.25" x14ac:dyDescent="0.2">
      <c r="A15" s="8" t="s">
        <v>15</v>
      </c>
      <c r="B15" s="11">
        <v>12778</v>
      </c>
      <c r="C15" s="25" t="s">
        <v>49</v>
      </c>
      <c r="D15" s="13" t="s">
        <v>42</v>
      </c>
      <c r="E15" s="8" t="s">
        <v>35</v>
      </c>
      <c r="F15" s="8" t="s">
        <v>57</v>
      </c>
      <c r="G15" s="10" t="s">
        <v>17</v>
      </c>
      <c r="H15" s="13" t="s">
        <v>28</v>
      </c>
      <c r="I15" s="8" t="s">
        <v>19</v>
      </c>
      <c r="J15" s="19">
        <v>75100</v>
      </c>
      <c r="K15" s="22">
        <v>2</v>
      </c>
      <c r="L15" s="26">
        <v>45873</v>
      </c>
      <c r="M15" s="26">
        <v>46238</v>
      </c>
    </row>
    <row r="16" spans="1:13" x14ac:dyDescent="0.3">
      <c r="A16" s="9"/>
      <c r="B16" s="12"/>
      <c r="C16" s="12"/>
      <c r="D16" s="15"/>
      <c r="E16" s="9"/>
      <c r="F16" s="9"/>
      <c r="G16" s="16">
        <f>COUNTA(B2:B15)</f>
        <v>14</v>
      </c>
      <c r="H16" s="15" t="s">
        <v>3</v>
      </c>
      <c r="I16" s="17"/>
      <c r="J16" s="20">
        <f>SUM(J2:J15)</f>
        <v>7496300</v>
      </c>
      <c r="K16" s="23">
        <f>SUM(K2:K15)</f>
        <v>272</v>
      </c>
      <c r="L16" s="17"/>
      <c r="M16" s="17"/>
    </row>
    <row r="17" spans="11:13" x14ac:dyDescent="0.3">
      <c r="K17" s="24"/>
    </row>
    <row r="23" spans="11:13" x14ac:dyDescent="0.3">
      <c r="L23" s="3"/>
      <c r="M23" s="3"/>
    </row>
    <row r="24" spans="11:13" x14ac:dyDescent="0.3">
      <c r="L24" s="3"/>
      <c r="M24" s="3"/>
    </row>
    <row r="25" spans="11:13" x14ac:dyDescent="0.3">
      <c r="L25" s="3"/>
      <c r="M25" s="3"/>
    </row>
    <row r="26" spans="11:13" x14ac:dyDescent="0.3">
      <c r="L26" s="3"/>
      <c r="M26" s="3"/>
    </row>
    <row r="27" spans="11:13" x14ac:dyDescent="0.3">
      <c r="L27" s="3"/>
      <c r="M27" s="3"/>
    </row>
    <row r="28" spans="11:13" x14ac:dyDescent="0.3">
      <c r="L28" s="3"/>
      <c r="M28" s="3"/>
    </row>
    <row r="29" spans="11:13" x14ac:dyDescent="0.3">
      <c r="L29" s="3"/>
      <c r="M29" s="3"/>
    </row>
  </sheetData>
  <autoFilter ref="A1:K16" xr:uid="{00000000-0001-0000-0000-000000000000}"/>
  <sortState xmlns:xlrd2="http://schemas.microsoft.com/office/spreadsheetml/2017/richdata2" ref="A9:K14">
    <sortCondition ref="B9:B14"/>
  </sortState>
  <customSheetViews>
    <customSheetView guid="{9E4272C3-599D-4510-9FF9-5612A82B4561}" scale="70" showPageBreaks="1" showGridLines="0" fitToPage="1" printArea="1" showAutoFilter="1">
      <pane xSplit="6" ySplit="2" topLeftCell="L130" activePane="bottomRight" state="frozen"/>
      <selection pane="bottomRight" activeCell="F130" sqref="F130"/>
      <pageMargins left="0.11811023622047245" right="0.11811023622047245" top="0.82677165354330717" bottom="0.74803149606299213" header="0.15748031496062992" footer="0.31496062992125984"/>
      <printOptions gridLines="1"/>
      <pageSetup paperSize="8" scale="39" fitToHeight="0" orientation="landscape" r:id="rId1"/>
      <headerFooter>
        <oddHeader>&amp;C&amp;"-,Bold"&amp;36Skilling Queenslanders for Work
2019-20 2nd Funding Round Approved Projects</oddHeader>
        <oddFooter>&amp;RPage &amp;P of &amp;N</oddFooter>
      </headerFooter>
      <autoFilter ref="A1:N131" xr:uid="{BC51851C-FA24-4093-B1E8-FAC2FBD8AB6E}"/>
    </customSheetView>
    <customSheetView guid="{99735CC1-C881-477F-A7AC-856D22D941BC}" scale="70" showPageBreaks="1" showGridLines="0" fitToPage="1" printArea="1" showAutoFilter="1">
      <pane ySplit="1" topLeftCell="A2" activePane="bottomLeft" state="frozen"/>
      <selection pane="bottomLeft" activeCell="F2" sqref="F2"/>
      <pageMargins left="0.11811023622047245" right="0.11811023622047245" top="0.82677165354330717" bottom="0.74803149606299213" header="0.15748031496062992" footer="0.31496062992125984"/>
      <printOptions gridLines="1"/>
      <pageSetup paperSize="8" scale="39" fitToHeight="0" orientation="landscape" r:id="rId2"/>
      <headerFooter>
        <oddHeader>&amp;C&amp;"-,Bold"&amp;36Skilling Queenslanders for Work
2019-20 2nd Funding Round Approved Projects&amp;R&amp;"-,Bold"&amp;20Attachment 7</oddHeader>
        <oddFooter>&amp;RPage &amp;P of &amp;N</oddFooter>
      </headerFooter>
      <autoFilter ref="A1:N131" xr:uid="{FA6EB70B-DFCB-4838-80BD-8DD642BDE978}"/>
    </customSheetView>
    <customSheetView guid="{7B8F9E4A-590B-4E3D-8555-2C8244B33475}" scale="70" showPageBreaks="1" showGridLines="0" fitToPage="1" printArea="1" showAutoFilter="1" topLeftCell="A47">
      <selection activeCell="E48" sqref="E48"/>
      <pageMargins left="0.11811023622047245" right="0.11811023622047245" top="0.82677165354330717" bottom="0.74803149606299213" header="0.15748031496062992" footer="0.31496062992125984"/>
      <printOptions gridLines="1"/>
      <pageSetup paperSize="8" scale="39" fitToHeight="0" orientation="landscape" r:id="rId3"/>
      <headerFooter>
        <oddHeader>&amp;C&amp;"-,Bold"&amp;36Skilling Queenslanders for Work
2019-20 2nd Funding Round Approved Projects&amp;R&amp;"-,Bold"&amp;20Attachment 7</oddHeader>
        <oddFooter>&amp;RPage &amp;P of &amp;N</oddFooter>
      </headerFooter>
      <autoFilter ref="A1:N131" xr:uid="{89AB3AE0-1E9C-4BF6-9298-AF2AC304A195}"/>
    </customSheetView>
  </customSheetViews>
  <printOptions horizontalCentered="1" gridLines="1"/>
  <pageMargins left="0.11811023622047245" right="0.11811023622047245" top="0.9055118110236221" bottom="0.74803149606299213" header="0.15748031496062992" footer="0.31496062992125984"/>
  <pageSetup paperSize="8" scale="52" fitToHeight="0" orientation="landscape" r:id="rId4"/>
  <headerFooter>
    <oddHeader>&amp;L&amp;"Arial,Bold"&amp;18
Work Skills Traineeships supporting the Mental Health, Alcohol and Other Drugs (MHAOD) Implementation Plan 
Current Projects&amp;R&amp;"-,Bold"&amp;20
Department of Trade, Employment and Training</oddHeader>
    <oddFooter>&amp;L&amp;"Arial,Bold"* Project RTOs, start dates and end dates are subject to change&amp;RPage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MHAOD Current Projects</vt:lpstr>
      <vt:lpstr>'MHAOD Current Projects'!Print_Area</vt:lpstr>
      <vt:lpstr>'MHAOD Current Projects'!Print_Titles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NICHOLS, Ruane</dc:creator>
  <cp:lastModifiedBy>Kelly-Maree Ross</cp:lastModifiedBy>
  <cp:lastPrinted>2024-06-06T23:30:25Z</cp:lastPrinted>
  <dcterms:created xsi:type="dcterms:W3CDTF">2017-06-19T01:31:41Z</dcterms:created>
  <dcterms:modified xsi:type="dcterms:W3CDTF">2025-07-07T01:34:48Z</dcterms:modified>
</cp:coreProperties>
</file>