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bt\fileshare\Coredata\8220-BR-EII-BNE\15 EMP &amp; INIT\SQW Implementation 2015\Communication\Web Listings TRIM 15-339645\1st Funding Round 2025-26\Individual Programs\Complete\"/>
    </mc:Choice>
  </mc:AlternateContent>
  <xr:revisionPtr revIDLastSave="0" documentId="13_ncr:1_{853B1F92-8C32-46B9-BEDA-284B14ED5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FW FR1 2025-26" sheetId="2" r:id="rId1"/>
  </sheets>
  <definedNames>
    <definedName name="_xlnm._FilterDatabase" localSheetId="0" hidden="1">'RFW FR1 2025-26'!$A$1:$K$16</definedName>
    <definedName name="_xlnm.Print_Area" localSheetId="0">'RFW FR1 2025-26'!$A$1:$K$16</definedName>
    <definedName name="_xlnm.Print_Titles" localSheetId="0">'RFW FR1 2025-26'!$1:$1</definedName>
    <definedName name="Z_7B8F9E4A_590B_4E3D_8555_2C8244B33475_.wvu.FilterData" localSheetId="0" hidden="1">'RFW FR1 2025-26'!$A$1:$K$16</definedName>
    <definedName name="Z_7B8F9E4A_590B_4E3D_8555_2C8244B33475_.wvu.PrintArea" localSheetId="0" hidden="1">'RFW FR1 2025-26'!$A$1:$K$16</definedName>
    <definedName name="Z_7B8F9E4A_590B_4E3D_8555_2C8244B33475_.wvu.PrintTitles" localSheetId="0" hidden="1">'RFW FR1 2025-26'!$1:$1</definedName>
    <definedName name="Z_99735CC1_C881_477F_A7AC_856D22D941BC_.wvu.FilterData" localSheetId="0" hidden="1">'RFW FR1 2025-26'!$A$1:$K$16</definedName>
    <definedName name="Z_99735CC1_C881_477F_A7AC_856D22D941BC_.wvu.PrintArea" localSheetId="0" hidden="1">'RFW FR1 2025-26'!$A$1:$K$16</definedName>
    <definedName name="Z_99735CC1_C881_477F_A7AC_856D22D941BC_.wvu.PrintTitles" localSheetId="0" hidden="1">'RFW FR1 2025-26'!$1:$1</definedName>
    <definedName name="Z_9E4272C3_599D_4510_9FF9_5612A82B4561_.wvu.FilterData" localSheetId="0" hidden="1">'RFW FR1 2025-26'!$A$1:$K$16</definedName>
    <definedName name="Z_9E4272C3_599D_4510_9FF9_5612A82B4561_.wvu.PrintArea" localSheetId="0" hidden="1">'RFW FR1 2025-26'!$A$1:$K$16</definedName>
    <definedName name="Z_9E4272C3_599D_4510_9FF9_5612A82B4561_.wvu.PrintTitles" localSheetId="0" hidden="1">'RFW FR1 2025-26'!$1:$1</definedName>
  </definedNames>
  <calcPr calcId="191029"/>
  <customWorkbookViews>
    <customWorkbookView name="NAIDU, Muni - Personal View" guid="{7B8F9E4A-590B-4E3D-8555-2C8244B33475}" mergeInterval="0" personalView="1" maximized="1" xWindow="-9" yWindow="-9" windowWidth="1938" windowHeight="1048" activeSheetId="1"/>
    <customWorkbookView name="NICHOLS, Ruane - Personal View" guid="{370C8E1F-362E-4A4D-93B3-1C82C7165EE9}" mergeInterval="0" personalView="1" maximized="1" xWindow="1912" yWindow="-8" windowWidth="1936" windowHeight="1056" activeSheetId="1"/>
    <customWorkbookView name="YABSLEY, Lorraine - Personal View" guid="{A0EF3D03-C9D6-4FAD-8876-E72D64F15F26}" mergeInterval="0" personalView="1" maximized="1" xWindow="-8" yWindow="-8" windowWidth="1936" windowHeight="1056" activeSheetId="1"/>
    <customWorkbookView name="VENING, Harry - Personal View" guid="{99735CC1-C881-477F-A7AC-856D22D941BC}" mergeInterval="0" personalView="1" maximized="1" xWindow="1912" yWindow="-8" windowWidth="1936" windowHeight="1056" activeSheetId="2"/>
    <customWorkbookView name="DE VRIES, Mark - Personal View" guid="{9E4272C3-599D-4510-9FF9-5612A82B4561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K16" i="2"/>
  <c r="J16" i="2"/>
</calcChain>
</file>

<file path=xl/sharedStrings.xml><?xml version="1.0" encoding="utf-8"?>
<sst xmlns="http://schemas.openxmlformats.org/spreadsheetml/2006/main" count="126" uniqueCount="63">
  <si>
    <t>Project Name</t>
  </si>
  <si>
    <t>Region</t>
  </si>
  <si>
    <t>projects</t>
  </si>
  <si>
    <t>Assist</t>
  </si>
  <si>
    <t>Total Funds</t>
  </si>
  <si>
    <t>Industry Area</t>
  </si>
  <si>
    <t>Qualifications</t>
  </si>
  <si>
    <t>Delivery Locations</t>
  </si>
  <si>
    <t>Program</t>
  </si>
  <si>
    <t>App ID</t>
  </si>
  <si>
    <t>Organisation Details</t>
  </si>
  <si>
    <t>General Education &amp; Training</t>
  </si>
  <si>
    <t>NC</t>
  </si>
  <si>
    <t>MT</t>
  </si>
  <si>
    <t>SE</t>
  </si>
  <si>
    <t>DS</t>
  </si>
  <si>
    <t>Ready for Work</t>
  </si>
  <si>
    <t>Ready for Work Program</t>
  </si>
  <si>
    <t>Not applicable</t>
  </si>
  <si>
    <t>FN</t>
  </si>
  <si>
    <t>Next Step</t>
  </si>
  <si>
    <t>Ready for Work 2025-26</t>
  </si>
  <si>
    <t>Helping You Get Ready For Work - Deception Bay</t>
  </si>
  <si>
    <t>Constructing Careers - Brisbane</t>
  </si>
  <si>
    <t>Ready for Work 2025- 2026</t>
  </si>
  <si>
    <t>Ready 4 Work</t>
  </si>
  <si>
    <t>Youth Employment Support (YES)</t>
  </si>
  <si>
    <t>Migrant and Refugee Job Ready Assistance Program - Slacks Creek</t>
  </si>
  <si>
    <t>Migrant and Refugee Job Ready Assistance Program - Oxley</t>
  </si>
  <si>
    <t>Training Knowledge Opportunities</t>
  </si>
  <si>
    <t>PREP - People Requiring Work Program</t>
  </si>
  <si>
    <t>Construct Your Future</t>
  </si>
  <si>
    <t>Boxing Baristas 2026</t>
  </si>
  <si>
    <r>
      <t>Downs Industry Schools Co-Operation Inc</t>
    </r>
    <r>
      <rPr>
        <sz val="14"/>
        <rFont val="Calibri"/>
        <family val="2"/>
        <scheme val="minor"/>
      </rPr>
      <t>_x000D_
Contact: Michael Paton 0414 285 432_x000D_</t>
    </r>
    <r>
      <rPr>
        <b/>
        <u/>
        <sz val="14"/>
        <rFont val="Calibri"/>
        <family val="2"/>
        <scheme val="minor"/>
      </rPr>
      <t xml:space="preserve">
www.disco.org.au</t>
    </r>
  </si>
  <si>
    <r>
      <t>Al - Furquan Charitable Islamic Qld Ltd</t>
    </r>
    <r>
      <rPr>
        <sz val="14"/>
        <rFont val="Calibri"/>
        <family val="2"/>
        <scheme val="minor"/>
      </rPr>
      <t>_x000D_
Contact: Zakaria Amin 0422 357 931_x000D_</t>
    </r>
    <r>
      <rPr>
        <b/>
        <u/>
        <sz val="14"/>
        <rFont val="Calibri"/>
        <family val="2"/>
        <scheme val="minor"/>
      </rPr>
      <t xml:space="preserve">
slackscreekmosque.org.au</t>
    </r>
  </si>
  <si>
    <r>
      <t>Regional Queensland Youth and Community Services Ltd</t>
    </r>
    <r>
      <rPr>
        <sz val="14"/>
        <rFont val="Calibri"/>
        <family val="2"/>
        <scheme val="minor"/>
      </rPr>
      <t>_x000D_
Contact: Stacey Fittock 0402 555 959_x000D_</t>
    </r>
    <r>
      <rPr>
        <b/>
        <u/>
        <sz val="14"/>
        <rFont val="Calibri"/>
        <family val="2"/>
        <scheme val="minor"/>
      </rPr>
      <t xml:space="preserve">
youcareqld.com.au</t>
    </r>
  </si>
  <si>
    <r>
      <t>MTC Australia Limited</t>
    </r>
    <r>
      <rPr>
        <sz val="14"/>
        <rFont val="Calibri"/>
        <family val="2"/>
        <scheme val="minor"/>
      </rPr>
      <t>_x000D_
Contact: James Walters 0432 166 974_x000D_</t>
    </r>
    <r>
      <rPr>
        <b/>
        <u/>
        <sz val="14"/>
        <rFont val="Calibri"/>
        <family val="2"/>
        <scheme val="minor"/>
      </rPr>
      <t xml:space="preserve">
www.mtcaustralia.com.au</t>
    </r>
  </si>
  <si>
    <r>
      <t>Mount Gravatt Community Centre Inc.</t>
    </r>
    <r>
      <rPr>
        <sz val="14"/>
        <rFont val="Calibri"/>
        <family val="2"/>
        <scheme val="minor"/>
      </rPr>
      <t>_x000D_
Contact: Debra Crompton 0411 789 788_x000D_</t>
    </r>
    <r>
      <rPr>
        <b/>
        <u/>
        <sz val="14"/>
        <rFont val="Calibri"/>
        <family val="2"/>
        <scheme val="minor"/>
      </rPr>
      <t xml:space="preserve">
www.mgcci.org.au</t>
    </r>
  </si>
  <si>
    <r>
      <t>Awesome Women in Construction Inc.</t>
    </r>
    <r>
      <rPr>
        <sz val="14"/>
        <rFont val="Calibri"/>
        <family val="2"/>
        <scheme val="minor"/>
      </rPr>
      <t>_x000D_
Contact: Amanda Bulow 0405 133 126_x000D_</t>
    </r>
    <r>
      <rPr>
        <b/>
        <u/>
        <sz val="14"/>
        <rFont val="Calibri"/>
        <family val="2"/>
        <scheme val="minor"/>
      </rPr>
      <t xml:space="preserve">
awic.org.au</t>
    </r>
  </si>
  <si>
    <r>
      <t>Help Enterprises Limited</t>
    </r>
    <r>
      <rPr>
        <sz val="14"/>
        <rFont val="Calibri"/>
        <family val="2"/>
        <scheme val="minor"/>
      </rPr>
      <t>_x000D_
Contact: Susan Yigitcanlar 0405 193 325_x000D_</t>
    </r>
    <r>
      <rPr>
        <b/>
        <u/>
        <sz val="14"/>
        <rFont val="Calibri"/>
        <family val="2"/>
        <scheme val="minor"/>
      </rPr>
      <t xml:space="preserve">
www.helpenterprises.com.au</t>
    </r>
  </si>
  <si>
    <r>
      <t>The Youth Development Foundation Limited</t>
    </r>
    <r>
      <rPr>
        <sz val="14"/>
        <rFont val="Calibri"/>
        <family val="2"/>
        <scheme val="minor"/>
      </rPr>
      <t>_x000D_
Contact: Ramona Wise (07) 3463 0585_x000D_</t>
    </r>
    <r>
      <rPr>
        <b/>
        <u/>
        <sz val="14"/>
        <rFont val="Calibri"/>
        <family val="2"/>
        <scheme val="minor"/>
      </rPr>
      <t xml:space="preserve">
www.ydf.org.au</t>
    </r>
  </si>
  <si>
    <r>
      <t>Multicultural Communities Council - Gold Coast Limited</t>
    </r>
    <r>
      <rPr>
        <sz val="14"/>
        <rFont val="Calibri"/>
        <family val="2"/>
        <scheme val="minor"/>
      </rPr>
      <t>_x000D_
Contact: Jessica McAdam 0412 174 700_x000D_</t>
    </r>
    <r>
      <rPr>
        <b/>
        <u/>
        <sz val="14"/>
        <rFont val="Calibri"/>
        <family val="2"/>
        <scheme val="minor"/>
      </rPr>
      <t xml:space="preserve">
www.mccgc.com.au</t>
    </r>
  </si>
  <si>
    <r>
      <t>Nerang Neighbourhood Centre Inc</t>
    </r>
    <r>
      <rPr>
        <sz val="14"/>
        <rFont val="Calibri"/>
        <family val="2"/>
        <scheme val="minor"/>
      </rPr>
      <t>_x000D_
Contact: Vicky Rose 0491 148 188_x000D_</t>
    </r>
    <r>
      <rPr>
        <b/>
        <u/>
        <sz val="14"/>
        <rFont val="Calibri"/>
        <family val="2"/>
        <scheme val="minor"/>
      </rPr>
      <t xml:space="preserve">
www.nncinc.com.au</t>
    </r>
  </si>
  <si>
    <r>
      <t>The Migrant Centre Organisation Inc.</t>
    </r>
    <r>
      <rPr>
        <sz val="14"/>
        <rFont val="Calibri"/>
        <family val="2"/>
        <scheme val="minor"/>
      </rPr>
      <t>_x000D_
Contact: Zeljana (Anna) Zubac 0403 897 312_x000D_</t>
    </r>
    <r>
      <rPr>
        <b/>
        <u/>
        <sz val="14"/>
        <rFont val="Calibri"/>
        <family val="2"/>
        <scheme val="minor"/>
      </rPr>
      <t xml:space="preserve">
www.migrantcentre.org</t>
    </r>
  </si>
  <si>
    <r>
      <t>Fortitude Amateur Boxing Club Inc</t>
    </r>
    <r>
      <rPr>
        <sz val="14"/>
        <rFont val="Calibri"/>
        <family val="2"/>
        <scheme val="minor"/>
      </rPr>
      <t xml:space="preserve">
Contact: John Hawker 0413 850 866</t>
    </r>
    <r>
      <rPr>
        <b/>
        <u/>
        <sz val="14"/>
        <rFont val="Calibri"/>
        <family val="2"/>
        <scheme val="minor"/>
      </rPr>
      <t xml:space="preserve">
fortitudeboxing.com.au</t>
    </r>
  </si>
  <si>
    <t>TOOWOOMBA CITY
DALBY
GATTON</t>
  </si>
  <si>
    <t>PORTSMITH</t>
  </si>
  <si>
    <t>FORTITUDE VALLEY</t>
  </si>
  <si>
    <t>BOWEN HILLS</t>
  </si>
  <si>
    <t>UPPER MOUNT GRAVATT</t>
  </si>
  <si>
    <t>MOUNT GRAVATT</t>
  </si>
  <si>
    <t>OXLEY</t>
  </si>
  <si>
    <t>IPSWICH
ACACIA RIDGE</t>
  </si>
  <si>
    <t>DECEPTION BAY</t>
  </si>
  <si>
    <t>STRATHPINE</t>
  </si>
  <si>
    <t>SOUTHPORT</t>
  </si>
  <si>
    <t>NERANG</t>
  </si>
  <si>
    <t>COOMERA
BURLEIGH WATERS
SOUTHPORT
LABRADOR</t>
  </si>
  <si>
    <t>SLACKS CREEK
KINGSTON</t>
  </si>
  <si>
    <t>*Partnering RTOs</t>
  </si>
  <si>
    <r>
      <t>The Busy Group Ltd</t>
    </r>
    <r>
      <rPr>
        <sz val="14"/>
        <rFont val="Calibri"/>
        <family val="2"/>
        <scheme val="minor"/>
      </rPr>
      <t xml:space="preserve">
Contact: Rodney Martin 0409 940 463</t>
    </r>
    <r>
      <rPr>
        <b/>
        <u/>
        <sz val="14"/>
        <rFont val="Calibri"/>
        <family val="2"/>
        <scheme val="minor"/>
      </rPr>
      <t xml:space="preserve">
www.busyatwork.com.au</t>
    </r>
  </si>
  <si>
    <t>*Start Date</t>
  </si>
  <si>
    <t>*End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</si>
</sst>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164" fontId="5" fillId="2" borderId="0" xfId="3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5" fillId="2" borderId="2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right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5" fillId="2" borderId="2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9"/>
  <sheetViews>
    <sheetView showGridLines="0" tabSelected="1" view="pageLayout" zoomScale="70" zoomScaleNormal="70" zoomScaleSheetLayoutView="85" zoomScalePageLayoutView="70" workbookViewId="0">
      <selection activeCell="E24" sqref="E24"/>
    </sheetView>
  </sheetViews>
  <sheetFormatPr defaultColWidth="9.28515625" defaultRowHeight="18.75" x14ac:dyDescent="0.3"/>
  <cols>
    <col min="1" max="1" width="11.140625" style="3" customWidth="1"/>
    <col min="2" max="2" width="11.85546875" style="4" customWidth="1"/>
    <col min="3" max="3" width="59" style="4" customWidth="1"/>
    <col min="4" max="4" width="31.140625" style="14" customWidth="1"/>
    <col min="5" max="5" width="46.85546875" style="3" customWidth="1"/>
    <col min="6" max="6" width="27.85546875" style="3" customWidth="1"/>
    <col min="7" max="7" width="63.85546875" style="14" customWidth="1"/>
    <col min="8" max="8" width="50.28515625" style="14" customWidth="1"/>
    <col min="9" max="9" width="23.42578125" style="18" customWidth="1"/>
    <col min="10" max="10" width="20.5703125" style="21" customWidth="1"/>
    <col min="11" max="11" width="11.7109375" style="3" customWidth="1"/>
    <col min="12" max="12" width="19.7109375" style="1" customWidth="1"/>
    <col min="13" max="13" width="27.42578125" style="1" customWidth="1"/>
    <col min="14" max="16384" width="9.28515625" style="1"/>
  </cols>
  <sheetData>
    <row r="1" spans="1:13" x14ac:dyDescent="0.3">
      <c r="A1" s="5" t="s">
        <v>1</v>
      </c>
      <c r="B1" s="6" t="s">
        <v>9</v>
      </c>
      <c r="C1" s="5" t="s">
        <v>10</v>
      </c>
      <c r="D1" s="5" t="s">
        <v>8</v>
      </c>
      <c r="E1" s="5" t="s">
        <v>0</v>
      </c>
      <c r="F1" s="5" t="s">
        <v>7</v>
      </c>
      <c r="G1" s="5" t="s">
        <v>6</v>
      </c>
      <c r="H1" s="5" t="s">
        <v>59</v>
      </c>
      <c r="I1" s="5" t="s">
        <v>5</v>
      </c>
      <c r="J1" s="7" t="s">
        <v>4</v>
      </c>
      <c r="K1" s="5" t="s">
        <v>3</v>
      </c>
      <c r="L1" s="7" t="s">
        <v>61</v>
      </c>
      <c r="M1" s="5" t="s">
        <v>62</v>
      </c>
    </row>
    <row r="2" spans="1:13" s="2" customFormat="1" ht="56.25" x14ac:dyDescent="0.2">
      <c r="A2" s="8" t="s">
        <v>15</v>
      </c>
      <c r="B2" s="11">
        <v>12595</v>
      </c>
      <c r="C2" s="25" t="s">
        <v>33</v>
      </c>
      <c r="D2" s="13" t="s">
        <v>16</v>
      </c>
      <c r="E2" s="8" t="s">
        <v>26</v>
      </c>
      <c r="F2" s="8" t="s">
        <v>45</v>
      </c>
      <c r="G2" s="10" t="s">
        <v>18</v>
      </c>
      <c r="H2" s="10" t="s">
        <v>18</v>
      </c>
      <c r="I2" s="8" t="s">
        <v>11</v>
      </c>
      <c r="J2" s="19">
        <v>120000</v>
      </c>
      <c r="K2" s="22">
        <v>100</v>
      </c>
      <c r="L2" s="26">
        <v>46034</v>
      </c>
      <c r="M2" s="26">
        <v>46374</v>
      </c>
    </row>
    <row r="3" spans="1:13" s="2" customFormat="1" ht="75" x14ac:dyDescent="0.2">
      <c r="A3" s="8" t="s">
        <v>19</v>
      </c>
      <c r="B3" s="11">
        <v>12533</v>
      </c>
      <c r="C3" s="25" t="s">
        <v>35</v>
      </c>
      <c r="D3" s="13" t="s">
        <v>16</v>
      </c>
      <c r="E3" s="8" t="s">
        <v>17</v>
      </c>
      <c r="F3" s="8" t="s">
        <v>46</v>
      </c>
      <c r="G3" s="10" t="s">
        <v>18</v>
      </c>
      <c r="H3" s="10" t="s">
        <v>18</v>
      </c>
      <c r="I3" s="8" t="s">
        <v>11</v>
      </c>
      <c r="J3" s="19">
        <v>131300</v>
      </c>
      <c r="K3" s="22">
        <v>90</v>
      </c>
      <c r="L3" s="26">
        <v>45870</v>
      </c>
      <c r="M3" s="26">
        <v>46059</v>
      </c>
    </row>
    <row r="4" spans="1:13" s="2" customFormat="1" ht="56.25" x14ac:dyDescent="0.2">
      <c r="A4" s="8" t="s">
        <v>13</v>
      </c>
      <c r="B4" s="11">
        <v>12553</v>
      </c>
      <c r="C4" s="25" t="s">
        <v>36</v>
      </c>
      <c r="D4" s="13" t="s">
        <v>16</v>
      </c>
      <c r="E4" s="8" t="s">
        <v>29</v>
      </c>
      <c r="F4" s="8" t="s">
        <v>47</v>
      </c>
      <c r="G4" s="10" t="s">
        <v>18</v>
      </c>
      <c r="H4" s="10" t="s">
        <v>18</v>
      </c>
      <c r="I4" s="8" t="s">
        <v>11</v>
      </c>
      <c r="J4" s="19">
        <v>61600</v>
      </c>
      <c r="K4" s="22">
        <v>60</v>
      </c>
      <c r="L4" s="26">
        <v>46056</v>
      </c>
      <c r="M4" s="26">
        <v>46421</v>
      </c>
    </row>
    <row r="5" spans="1:13" s="2" customFormat="1" ht="56.25" x14ac:dyDescent="0.2">
      <c r="A5" s="8" t="s">
        <v>13</v>
      </c>
      <c r="B5" s="11">
        <v>12607</v>
      </c>
      <c r="C5" s="25" t="s">
        <v>44</v>
      </c>
      <c r="D5" s="13" t="s">
        <v>16</v>
      </c>
      <c r="E5" s="8" t="s">
        <v>32</v>
      </c>
      <c r="F5" s="8" t="s">
        <v>48</v>
      </c>
      <c r="G5" s="10" t="s">
        <v>18</v>
      </c>
      <c r="H5" s="10" t="s">
        <v>18</v>
      </c>
      <c r="I5" s="8" t="s">
        <v>11</v>
      </c>
      <c r="J5" s="19">
        <v>101100</v>
      </c>
      <c r="K5" s="22">
        <v>120</v>
      </c>
      <c r="L5" s="26">
        <v>45845</v>
      </c>
      <c r="M5" s="26">
        <v>46053</v>
      </c>
    </row>
    <row r="6" spans="1:13" s="2" customFormat="1" ht="56.25" x14ac:dyDescent="0.2">
      <c r="A6" s="8" t="s">
        <v>13</v>
      </c>
      <c r="B6" s="11">
        <v>12657</v>
      </c>
      <c r="C6" s="25" t="s">
        <v>37</v>
      </c>
      <c r="D6" s="13" t="s">
        <v>16</v>
      </c>
      <c r="E6" s="8" t="s">
        <v>24</v>
      </c>
      <c r="F6" s="8" t="s">
        <v>49</v>
      </c>
      <c r="G6" s="10" t="s">
        <v>18</v>
      </c>
      <c r="H6" s="10" t="s">
        <v>18</v>
      </c>
      <c r="I6" s="8" t="s">
        <v>11</v>
      </c>
      <c r="J6" s="19">
        <v>49600</v>
      </c>
      <c r="K6" s="22">
        <v>50</v>
      </c>
      <c r="L6" s="26">
        <v>45870</v>
      </c>
      <c r="M6" s="26">
        <v>46234</v>
      </c>
    </row>
    <row r="7" spans="1:13" s="2" customFormat="1" ht="56.25" x14ac:dyDescent="0.2">
      <c r="A7" s="8" t="s">
        <v>13</v>
      </c>
      <c r="B7" s="11">
        <v>12689</v>
      </c>
      <c r="C7" s="25" t="s">
        <v>60</v>
      </c>
      <c r="D7" s="13" t="s">
        <v>16</v>
      </c>
      <c r="E7" s="8" t="s">
        <v>23</v>
      </c>
      <c r="F7" s="8" t="s">
        <v>50</v>
      </c>
      <c r="G7" s="10" t="s">
        <v>18</v>
      </c>
      <c r="H7" s="10" t="s">
        <v>18</v>
      </c>
      <c r="I7" s="8" t="s">
        <v>11</v>
      </c>
      <c r="J7" s="19">
        <v>95800</v>
      </c>
      <c r="K7" s="22">
        <v>80</v>
      </c>
      <c r="L7" s="26">
        <v>45971</v>
      </c>
      <c r="M7" s="26">
        <v>46192</v>
      </c>
    </row>
    <row r="8" spans="1:13" s="2" customFormat="1" ht="56.25" x14ac:dyDescent="0.2">
      <c r="A8" s="8" t="s">
        <v>13</v>
      </c>
      <c r="B8" s="11">
        <v>12751</v>
      </c>
      <c r="C8" s="25" t="s">
        <v>34</v>
      </c>
      <c r="D8" s="13" t="s">
        <v>16</v>
      </c>
      <c r="E8" s="8" t="s">
        <v>28</v>
      </c>
      <c r="F8" s="8" t="s">
        <v>51</v>
      </c>
      <c r="G8" s="10" t="s">
        <v>18</v>
      </c>
      <c r="H8" s="10" t="s">
        <v>18</v>
      </c>
      <c r="I8" s="8" t="s">
        <v>11</v>
      </c>
      <c r="J8" s="19">
        <v>70000</v>
      </c>
      <c r="K8" s="22">
        <v>72</v>
      </c>
      <c r="L8" s="26">
        <v>45904</v>
      </c>
      <c r="M8" s="26">
        <v>46198</v>
      </c>
    </row>
    <row r="9" spans="1:13" s="2" customFormat="1" ht="56.25" x14ac:dyDescent="0.2">
      <c r="A9" s="8" t="s">
        <v>13</v>
      </c>
      <c r="B9" s="11">
        <v>12580</v>
      </c>
      <c r="C9" s="25" t="s">
        <v>38</v>
      </c>
      <c r="D9" s="13" t="s">
        <v>16</v>
      </c>
      <c r="E9" s="8" t="s">
        <v>31</v>
      </c>
      <c r="F9" s="8" t="s">
        <v>52</v>
      </c>
      <c r="G9" s="10" t="s">
        <v>18</v>
      </c>
      <c r="H9" s="10" t="s">
        <v>18</v>
      </c>
      <c r="I9" s="8" t="s">
        <v>11</v>
      </c>
      <c r="J9" s="19">
        <v>63200</v>
      </c>
      <c r="K9" s="22">
        <v>48</v>
      </c>
      <c r="L9" s="26">
        <v>45848</v>
      </c>
      <c r="M9" s="26">
        <v>46199</v>
      </c>
    </row>
    <row r="10" spans="1:13" s="2" customFormat="1" ht="56.25" x14ac:dyDescent="0.2">
      <c r="A10" s="8" t="s">
        <v>12</v>
      </c>
      <c r="B10" s="11">
        <v>12603</v>
      </c>
      <c r="C10" s="25" t="s">
        <v>39</v>
      </c>
      <c r="D10" s="13" t="s">
        <v>16</v>
      </c>
      <c r="E10" s="8" t="s">
        <v>22</v>
      </c>
      <c r="F10" s="8" t="s">
        <v>53</v>
      </c>
      <c r="G10" s="10" t="s">
        <v>18</v>
      </c>
      <c r="H10" s="10" t="s">
        <v>18</v>
      </c>
      <c r="I10" s="8" t="s">
        <v>11</v>
      </c>
      <c r="J10" s="19">
        <v>26900</v>
      </c>
      <c r="K10" s="22">
        <v>20</v>
      </c>
      <c r="L10" s="26">
        <v>45859</v>
      </c>
      <c r="M10" s="26">
        <v>46203</v>
      </c>
    </row>
    <row r="11" spans="1:13" s="2" customFormat="1" ht="56.25" x14ac:dyDescent="0.2">
      <c r="A11" s="8" t="s">
        <v>12</v>
      </c>
      <c r="B11" s="11">
        <v>12627</v>
      </c>
      <c r="C11" s="25" t="s">
        <v>40</v>
      </c>
      <c r="D11" s="13" t="s">
        <v>16</v>
      </c>
      <c r="E11" s="8" t="s">
        <v>20</v>
      </c>
      <c r="F11" s="8" t="s">
        <v>54</v>
      </c>
      <c r="G11" s="10" t="s">
        <v>18</v>
      </c>
      <c r="H11" s="10" t="s">
        <v>18</v>
      </c>
      <c r="I11" s="8" t="s">
        <v>11</v>
      </c>
      <c r="J11" s="19">
        <v>121300</v>
      </c>
      <c r="K11" s="22">
        <v>50</v>
      </c>
      <c r="L11" s="26">
        <v>45845</v>
      </c>
      <c r="M11" s="26">
        <v>46132</v>
      </c>
    </row>
    <row r="12" spans="1:13" s="2" customFormat="1" ht="75" x14ac:dyDescent="0.2">
      <c r="A12" s="8" t="s">
        <v>14</v>
      </c>
      <c r="B12" s="11">
        <v>12551</v>
      </c>
      <c r="C12" s="25" t="s">
        <v>41</v>
      </c>
      <c r="D12" s="13" t="s">
        <v>16</v>
      </c>
      <c r="E12" s="8" t="s">
        <v>25</v>
      </c>
      <c r="F12" s="8" t="s">
        <v>55</v>
      </c>
      <c r="G12" s="10" t="s">
        <v>18</v>
      </c>
      <c r="H12" s="10" t="s">
        <v>18</v>
      </c>
      <c r="I12" s="8" t="s">
        <v>11</v>
      </c>
      <c r="J12" s="19">
        <v>53200</v>
      </c>
      <c r="K12" s="22">
        <v>54</v>
      </c>
      <c r="L12" s="26">
        <v>45901</v>
      </c>
      <c r="M12" s="26">
        <v>46265</v>
      </c>
    </row>
    <row r="13" spans="1:13" s="2" customFormat="1" ht="56.25" x14ac:dyDescent="0.2">
      <c r="A13" s="8" t="s">
        <v>14</v>
      </c>
      <c r="B13" s="11">
        <v>12633</v>
      </c>
      <c r="C13" s="25" t="s">
        <v>42</v>
      </c>
      <c r="D13" s="13" t="s">
        <v>16</v>
      </c>
      <c r="E13" s="8" t="s">
        <v>30</v>
      </c>
      <c r="F13" s="8" t="s">
        <v>56</v>
      </c>
      <c r="G13" s="10" t="s">
        <v>18</v>
      </c>
      <c r="H13" s="10" t="s">
        <v>18</v>
      </c>
      <c r="I13" s="8" t="s">
        <v>11</v>
      </c>
      <c r="J13" s="19">
        <v>169900</v>
      </c>
      <c r="K13" s="22">
        <v>154</v>
      </c>
      <c r="L13" s="26">
        <v>45839</v>
      </c>
      <c r="M13" s="26">
        <v>46203</v>
      </c>
    </row>
    <row r="14" spans="1:13" s="2" customFormat="1" ht="75" x14ac:dyDescent="0.2">
      <c r="A14" s="8" t="s">
        <v>14</v>
      </c>
      <c r="B14" s="11">
        <v>12693</v>
      </c>
      <c r="C14" s="25" t="s">
        <v>43</v>
      </c>
      <c r="D14" s="13" t="s">
        <v>16</v>
      </c>
      <c r="E14" s="8" t="s">
        <v>21</v>
      </c>
      <c r="F14" s="8" t="s">
        <v>57</v>
      </c>
      <c r="G14" s="10" t="s">
        <v>18</v>
      </c>
      <c r="H14" s="10" t="s">
        <v>18</v>
      </c>
      <c r="I14" s="8" t="s">
        <v>11</v>
      </c>
      <c r="J14" s="19">
        <v>105600</v>
      </c>
      <c r="K14" s="22">
        <v>120</v>
      </c>
      <c r="L14" s="26">
        <v>45852</v>
      </c>
      <c r="M14" s="26">
        <v>46185</v>
      </c>
    </row>
    <row r="15" spans="1:13" s="2" customFormat="1" ht="56.25" x14ac:dyDescent="0.2">
      <c r="A15" s="8" t="s">
        <v>14</v>
      </c>
      <c r="B15" s="11">
        <v>12750</v>
      </c>
      <c r="C15" s="25" t="s">
        <v>34</v>
      </c>
      <c r="D15" s="13" t="s">
        <v>16</v>
      </c>
      <c r="E15" s="8" t="s">
        <v>27</v>
      </c>
      <c r="F15" s="8" t="s">
        <v>58</v>
      </c>
      <c r="G15" s="10" t="s">
        <v>18</v>
      </c>
      <c r="H15" s="10" t="s">
        <v>18</v>
      </c>
      <c r="I15" s="8" t="s">
        <v>11</v>
      </c>
      <c r="J15" s="19">
        <v>70000</v>
      </c>
      <c r="K15" s="22">
        <v>72</v>
      </c>
      <c r="L15" s="26">
        <v>45905</v>
      </c>
      <c r="M15" s="26">
        <v>46199</v>
      </c>
    </row>
    <row r="16" spans="1:13" s="2" customFormat="1" x14ac:dyDescent="0.2">
      <c r="A16" s="9"/>
      <c r="B16" s="12"/>
      <c r="C16" s="12"/>
      <c r="D16" s="15"/>
      <c r="E16" s="9"/>
      <c r="F16" s="9"/>
      <c r="G16" s="16">
        <f>COUNTA(B2:B15)</f>
        <v>14</v>
      </c>
      <c r="H16" s="15" t="s">
        <v>2</v>
      </c>
      <c r="I16" s="17"/>
      <c r="J16" s="20">
        <f>SUM(J2:J15)</f>
        <v>1239500</v>
      </c>
      <c r="K16" s="23">
        <f>SUM(K2:K15)</f>
        <v>1090</v>
      </c>
      <c r="L16" s="17"/>
      <c r="M16" s="17"/>
    </row>
    <row r="17" spans="2:11" x14ac:dyDescent="0.3">
      <c r="K17" s="24"/>
    </row>
    <row r="23" spans="2:11" s="3" customFormat="1" x14ac:dyDescent="0.2">
      <c r="B23" s="4"/>
      <c r="C23" s="4"/>
      <c r="D23" s="14"/>
      <c r="G23" s="14"/>
      <c r="H23" s="14"/>
      <c r="I23" s="18"/>
      <c r="J23" s="21"/>
    </row>
    <row r="24" spans="2:11" s="3" customFormat="1" x14ac:dyDescent="0.2">
      <c r="B24" s="4"/>
      <c r="C24" s="4"/>
      <c r="D24" s="14"/>
      <c r="G24" s="14"/>
      <c r="H24" s="14"/>
      <c r="I24" s="18"/>
      <c r="J24" s="21"/>
    </row>
    <row r="25" spans="2:11" s="3" customFormat="1" x14ac:dyDescent="0.2">
      <c r="B25" s="4"/>
      <c r="C25" s="4"/>
      <c r="D25" s="14"/>
      <c r="G25" s="14"/>
      <c r="H25" s="14"/>
      <c r="I25" s="18"/>
      <c r="J25" s="21"/>
    </row>
    <row r="26" spans="2:11" s="3" customFormat="1" x14ac:dyDescent="0.2">
      <c r="B26" s="4"/>
      <c r="C26" s="4"/>
      <c r="D26" s="14"/>
      <c r="G26" s="14"/>
      <c r="H26" s="14"/>
      <c r="I26" s="18"/>
      <c r="J26" s="21"/>
    </row>
    <row r="27" spans="2:11" s="3" customFormat="1" x14ac:dyDescent="0.2">
      <c r="B27" s="4"/>
      <c r="C27" s="4"/>
      <c r="D27" s="14"/>
      <c r="G27" s="14"/>
      <c r="H27" s="14"/>
      <c r="I27" s="18"/>
      <c r="J27" s="21"/>
    </row>
    <row r="28" spans="2:11" s="3" customFormat="1" x14ac:dyDescent="0.2">
      <c r="B28" s="4"/>
      <c r="C28" s="4"/>
      <c r="D28" s="14"/>
      <c r="G28" s="14"/>
      <c r="H28" s="14"/>
      <c r="I28" s="18"/>
      <c r="J28" s="21"/>
    </row>
    <row r="29" spans="2:11" s="3" customFormat="1" x14ac:dyDescent="0.2">
      <c r="B29" s="4"/>
      <c r="C29" s="4"/>
      <c r="D29" s="14"/>
      <c r="G29" s="14"/>
      <c r="H29" s="14"/>
      <c r="I29" s="18"/>
      <c r="J29" s="21"/>
    </row>
  </sheetData>
  <autoFilter ref="A1:K16" xr:uid="{00000000-0001-0000-0000-000000000000}"/>
  <sortState xmlns:xlrd2="http://schemas.microsoft.com/office/spreadsheetml/2017/richdata2" ref="A2:K15">
    <sortCondition ref="B2:B15"/>
  </sortState>
  <customSheetViews>
    <customSheetView guid="{7B8F9E4A-590B-4E3D-8555-2C8244B33475}" scale="70" showPageBreaks="1" showGridLines="0" fitToPage="1" printArea="1" showAutoFilter="1" topLeftCell="A47">
      <selection activeCell="E48" sqref="E48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1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55ACEF49-F79B-4DAA-96AE-7471BAC1D965}"/>
    </customSheetView>
    <customSheetView guid="{99735CC1-C881-477F-A7AC-856D22D941BC}" scale="70" showPageBreaks="1" showGridLines="0" fitToPage="1" printArea="1" showAutoFilter="1">
      <pane ySplit="1" topLeftCell="A2" activePane="bottomLeft" state="frozen"/>
      <selection pane="bottomLeft" activeCell="F2" sqref="F2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2"/>
      <headerFooter>
        <oddHeader>&amp;C&amp;"-,Bold"&amp;36Skilling Queenslanders for Work
2019-20 2nd Funding Round Approved Projects&amp;R&amp;"-,Bold"&amp;20Attachment 7</oddHeader>
        <oddFooter>&amp;RPage &amp;P of &amp;N</oddFooter>
      </headerFooter>
      <autoFilter ref="A1:N131" xr:uid="{55609AA9-5062-4EC6-929A-E4AA0FB310B1}"/>
    </customSheetView>
    <customSheetView guid="{9E4272C3-599D-4510-9FF9-5612A82B4561}" scale="70" showPageBreaks="1" showGridLines="0" fitToPage="1" printArea="1" showAutoFilter="1">
      <pane xSplit="6" ySplit="2" topLeftCell="L130" activePane="bottomRight" state="frozen"/>
      <selection pane="bottomRight" activeCell="F130" sqref="F130"/>
      <pageMargins left="0.11811023622047245" right="0.11811023622047245" top="0.82677165354330717" bottom="0.74803149606299213" header="0.15748031496062992" footer="0.31496062992125984"/>
      <printOptions gridLines="1"/>
      <pageSetup paperSize="8" scale="39" fitToHeight="0" orientation="landscape" r:id="rId3"/>
      <headerFooter>
        <oddHeader>&amp;C&amp;"-,Bold"&amp;36Skilling Queenslanders for Work
2019-20 2nd Funding Round Approved Projects</oddHeader>
        <oddFooter>&amp;RPage &amp;P of &amp;N</oddFooter>
      </headerFooter>
      <autoFilter ref="A1:N131" xr:uid="{D0144EFA-7C53-4C02-9FE8-D3802BD0F089}"/>
    </customSheetView>
  </customSheetViews>
  <printOptions horizontalCentered="1" gridLines="1"/>
  <pageMargins left="0.11811023622047245" right="0.11811023622047245" top="0.9055118110236221" bottom="0.74803149606299213" header="0.15748031496062992" footer="0.31496062992125984"/>
  <pageSetup paperSize="8" scale="52" fitToHeight="0" orientation="landscape" r:id="rId4"/>
  <headerFooter>
    <oddHeader>&amp;L&amp;"Arial,Bold"&amp;18
Ready for Work
2025-26 1st Funding Round Approved Projects&amp;R&amp;"-,Bold"&amp;20
Department of Trade, Employment and Training</oddHeader>
    <oddFooter>&amp;L&amp;"Arial,Bold"* Project RTOs, start dates and end dates are subject to change&amp;RPage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RFW FR1 2025-26</vt:lpstr>
      <vt:lpstr>'RFW FR1 2025-26'!Print_Area</vt:lpstr>
      <vt:lpstr>'RFW FR1 2025-26'!Print_Titles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Harry Vening</cp:lastModifiedBy>
  <cp:lastPrinted>2024-06-06T23:30:25Z</cp:lastPrinted>
  <dcterms:created xsi:type="dcterms:W3CDTF">2017-06-19T01:31:41Z</dcterms:created>
  <dcterms:modified xsi:type="dcterms:W3CDTF">2025-07-02T06:26:47Z</dcterms:modified>
</cp:coreProperties>
</file>