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desbt\fileshare\Coredata\8220-BR-EII-BNE\15 EMP &amp; INIT\SQW Implementation 2015\Communication\Web Listings TRIM 15-339645\1st Funding Round 2025-26\Individual Programs\Complete\"/>
    </mc:Choice>
  </mc:AlternateContent>
  <xr:revisionPtr revIDLastSave="0" documentId="13_ncr:1_{99F1969F-81B7-4045-990D-27936C4EACED}" xr6:coauthVersionLast="47" xr6:coauthVersionMax="47" xr10:uidLastSave="{00000000-0000-0000-0000-000000000000}"/>
  <bookViews>
    <workbookView xWindow="-120" yWindow="-120" windowWidth="29040" windowHeight="15840" xr2:uid="{00000000-000D-0000-FFFF-FFFF00000000}"/>
  </bookViews>
  <sheets>
    <sheet name="SUP FR1 2025-26" sheetId="2" r:id="rId1"/>
  </sheets>
  <definedNames>
    <definedName name="_xlnm._FilterDatabase" localSheetId="0" hidden="1">'SUP FR1 2025-26'!$A$1:$K$11</definedName>
    <definedName name="_xlnm.Print_Area" localSheetId="0">'SUP FR1 2025-26'!$A$1:$K$11</definedName>
    <definedName name="_xlnm.Print_Titles" localSheetId="0">'SUP FR1 2025-26'!$1:$1</definedName>
    <definedName name="Z_7B8F9E4A_590B_4E3D_8555_2C8244B33475_.wvu.FilterData" localSheetId="0" hidden="1">'SUP FR1 2025-26'!$A$1:$K$11</definedName>
    <definedName name="Z_7B8F9E4A_590B_4E3D_8555_2C8244B33475_.wvu.PrintArea" localSheetId="0" hidden="1">'SUP FR1 2025-26'!$A$1:$K$11</definedName>
    <definedName name="Z_7B8F9E4A_590B_4E3D_8555_2C8244B33475_.wvu.PrintTitles" localSheetId="0" hidden="1">'SUP FR1 2025-26'!$1:$1</definedName>
    <definedName name="Z_99735CC1_C881_477F_A7AC_856D22D941BC_.wvu.FilterData" localSheetId="0" hidden="1">'SUP FR1 2025-26'!$A$1:$K$11</definedName>
    <definedName name="Z_99735CC1_C881_477F_A7AC_856D22D941BC_.wvu.PrintArea" localSheetId="0" hidden="1">'SUP FR1 2025-26'!$A$1:$K$11</definedName>
    <definedName name="Z_99735CC1_C881_477F_A7AC_856D22D941BC_.wvu.PrintTitles" localSheetId="0" hidden="1">'SUP FR1 2025-26'!$1:$1</definedName>
    <definedName name="Z_9E4272C3_599D_4510_9FF9_5612A82B4561_.wvu.FilterData" localSheetId="0" hidden="1">'SUP FR1 2025-26'!$A$1:$K$11</definedName>
    <definedName name="Z_9E4272C3_599D_4510_9FF9_5612A82B4561_.wvu.PrintArea" localSheetId="0" hidden="1">'SUP FR1 2025-26'!$A$1:$K$11</definedName>
    <definedName name="Z_9E4272C3_599D_4510_9FF9_5612A82B4561_.wvu.PrintTitles" localSheetId="0" hidden="1">'SUP FR1 2025-26'!$1:$1</definedName>
  </definedNames>
  <calcPr calcId="191029"/>
  <customWorkbookViews>
    <customWorkbookView name="NAIDU, Muni - Personal View" guid="{7B8F9E4A-590B-4E3D-8555-2C8244B33475}" mergeInterval="0" personalView="1" maximized="1" xWindow="-9" yWindow="-9" windowWidth="1938" windowHeight="1048" activeSheetId="1"/>
    <customWorkbookView name="NICHOLS, Ruane - Personal View" guid="{370C8E1F-362E-4A4D-93B3-1C82C7165EE9}" mergeInterval="0" personalView="1" maximized="1" xWindow="1912" yWindow="-8" windowWidth="1936" windowHeight="1056" activeSheetId="1"/>
    <customWorkbookView name="YABSLEY, Lorraine - Personal View" guid="{A0EF3D03-C9D6-4FAD-8876-E72D64F15F26}" mergeInterval="0" personalView="1" maximized="1" xWindow="-8" yWindow="-8" windowWidth="1936" windowHeight="1056" activeSheetId="1"/>
    <customWorkbookView name="VENING, Harry - Personal View" guid="{99735CC1-C881-477F-A7AC-856D22D941BC}" mergeInterval="0" personalView="1" maximized="1" xWindow="1912" yWindow="-8" windowWidth="1936" windowHeight="1056" activeSheetId="2"/>
    <customWorkbookView name="DE VRIES, Mark - Personal View" guid="{9E4272C3-599D-4510-9FF9-5612A82B4561}" mergeInterval="0" personalView="1" maximized="1" xWindow="-8"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 l="1"/>
  <c r="K11" i="2"/>
  <c r="J11" i="2"/>
</calcChain>
</file>

<file path=xl/sharedStrings.xml><?xml version="1.0" encoding="utf-8"?>
<sst xmlns="http://schemas.openxmlformats.org/spreadsheetml/2006/main" count="86" uniqueCount="66">
  <si>
    <t>Project Name</t>
  </si>
  <si>
    <t>Region</t>
  </si>
  <si>
    <t>projects</t>
  </si>
  <si>
    <t>Assist</t>
  </si>
  <si>
    <t>Total Funds</t>
  </si>
  <si>
    <t>Industry Area</t>
  </si>
  <si>
    <t>Qualifications</t>
  </si>
  <si>
    <t>Delivery Locations</t>
  </si>
  <si>
    <t>Program</t>
  </si>
  <si>
    <t>App ID</t>
  </si>
  <si>
    <t>Organisation Details</t>
  </si>
  <si>
    <t>NC</t>
  </si>
  <si>
    <t>MT</t>
  </si>
  <si>
    <t>SE</t>
  </si>
  <si>
    <t>Skill Up</t>
  </si>
  <si>
    <t>CHC33021 Certificate III in Individual Support</t>
  </si>
  <si>
    <t>Business</t>
  </si>
  <si>
    <t>Community Services</t>
  </si>
  <si>
    <t>Transport &amp; Distribution</t>
  </si>
  <si>
    <t>Strategix Training Group Pty Ltd</t>
  </si>
  <si>
    <t>Challenge Employment &amp; Training Limited</t>
  </si>
  <si>
    <t>Enterprise &amp; Training Company Limited</t>
  </si>
  <si>
    <t>Centre for Excellence In Rail Training Pty Ltd</t>
  </si>
  <si>
    <t>FN</t>
  </si>
  <si>
    <t>WorkAble 8 - 2025-26</t>
  </si>
  <si>
    <t>Cairns Classroom Champions</t>
  </si>
  <si>
    <t>Certificate III in Driving Operations</t>
  </si>
  <si>
    <t>Tracking for Employment (Greater Ipswich)</t>
  </si>
  <si>
    <t>U'Revival Digital</t>
  </si>
  <si>
    <t>Skilling Up Locals for the Future!</t>
  </si>
  <si>
    <t>We care for you Logan</t>
  </si>
  <si>
    <t>Skill Up - Move Up 2</t>
  </si>
  <si>
    <t>Early Childhood Educators</t>
  </si>
  <si>
    <t>Mom Training College Pty Ltd</t>
  </si>
  <si>
    <t>Mihaven Pty. Ltd.</t>
  </si>
  <si>
    <t>Aspire To Succeed Pty Ltd
Strategix Training Group Pty Ltd</t>
  </si>
  <si>
    <t>Ace Community Colleges Ltd
Ash Pty. Ltd.
Aurora Training Institute Pty Ltd
Australian Pacific Services Pty Ltd
Strategix Training Group Pty Ltd
TAFE Queensland</t>
  </si>
  <si>
    <r>
      <t xml:space="preserve">FSK20119 Certificate II in Skills for Work and Vocational Pathways
TLI31222 Certificate III in Driving Operations
</t>
    </r>
    <r>
      <rPr>
        <u/>
        <sz val="14"/>
        <rFont val="Calibri"/>
        <family val="2"/>
        <scheme val="minor"/>
      </rPr>
      <t xml:space="preserve">Unit of Competency:
</t>
    </r>
    <r>
      <rPr>
        <sz val="14"/>
        <rFont val="Calibri"/>
        <family val="2"/>
        <scheme val="minor"/>
      </rPr>
      <t>HLTAID011 Provide First Aid</t>
    </r>
  </si>
  <si>
    <t>BSB20120 Certificate II in Workplace Skills</t>
  </si>
  <si>
    <r>
      <t xml:space="preserve">TLI27121 Certificate II in Rail Infrastructure
</t>
    </r>
    <r>
      <rPr>
        <u/>
        <sz val="14"/>
        <rFont val="Calibri"/>
        <family val="2"/>
        <scheme val="minor"/>
      </rPr>
      <t>Unit of Competency:</t>
    </r>
    <r>
      <rPr>
        <sz val="14"/>
        <rFont val="Calibri"/>
        <family val="2"/>
        <scheme val="minor"/>
      </rPr>
      <t xml:space="preserve">
CPCCWHS1001 Prepare to work safely in the construction industry</t>
    </r>
  </si>
  <si>
    <r>
      <t xml:space="preserve">CHC30221 Certificate III in School Based Education Support
</t>
    </r>
    <r>
      <rPr>
        <u/>
        <sz val="14"/>
        <rFont val="Calibri"/>
        <family val="2"/>
        <scheme val="minor"/>
      </rPr>
      <t>Unit of Competency:</t>
    </r>
    <r>
      <rPr>
        <sz val="14"/>
        <rFont val="Calibri"/>
        <family val="2"/>
        <scheme val="minor"/>
      </rPr>
      <t xml:space="preserve">
HLTAID011 Provide First Aid</t>
    </r>
  </si>
  <si>
    <r>
      <t xml:space="preserve">CHC33021 Certificate III in Individual Support
</t>
    </r>
    <r>
      <rPr>
        <u/>
        <sz val="14"/>
        <rFont val="Calibri"/>
        <family val="2"/>
        <scheme val="minor"/>
      </rPr>
      <t>Units of Competency:</t>
    </r>
    <r>
      <rPr>
        <sz val="14"/>
        <rFont val="Calibri"/>
        <family val="2"/>
        <scheme val="minor"/>
      </rPr>
      <t xml:space="preserve">
HLTAID009 Provide cardiopulmonary resuscitation
HLTAID011 Provide First Aid
HLTHPS007 Administer and monitor medications</t>
    </r>
  </si>
  <si>
    <r>
      <t xml:space="preserve">CHC33021 Certificate III in Individual Support
FSK20119 Certificate II in Skills for Work and Vocational Pathways
</t>
    </r>
    <r>
      <rPr>
        <u/>
        <sz val="14"/>
        <rFont val="Calibri"/>
        <family val="2"/>
        <scheme val="minor"/>
      </rPr>
      <t>Unit of Competency:</t>
    </r>
    <r>
      <rPr>
        <sz val="14"/>
        <rFont val="Calibri"/>
        <family val="2"/>
        <scheme val="minor"/>
      </rPr>
      <t xml:space="preserve">
HLTAID011 Provide First Aid</t>
    </r>
  </si>
  <si>
    <t>CHC30121 Certificate III in Early Childhood Education and Care</t>
  </si>
  <si>
    <r>
      <t xml:space="preserve">BSB30120 Certificate III in Business
CHC30121 Certificate III in Early Childhood Education and Care
CHC32015 Certificate III in Community Services
CHC33021 Certificate III in Individual Support
HLT37315 Certificate III in Health Administration
</t>
    </r>
    <r>
      <rPr>
        <u/>
        <sz val="14"/>
        <rFont val="Calibri"/>
        <family val="2"/>
        <scheme val="minor"/>
      </rPr>
      <t>Unit of Competency:</t>
    </r>
    <r>
      <rPr>
        <sz val="14"/>
        <rFont val="Calibri"/>
        <family val="2"/>
        <scheme val="minor"/>
      </rPr>
      <t xml:space="preserve">
HLTAID011 Provide First Aid</t>
    </r>
  </si>
  <si>
    <r>
      <t>Ipswich YUPI Program Inc</t>
    </r>
    <r>
      <rPr>
        <sz val="14"/>
        <rFont val="Calibri"/>
        <family val="2"/>
        <scheme val="minor"/>
      </rPr>
      <t>_x000D_
Contact: Richard Lindner (07) 3282 8000_x000D_</t>
    </r>
    <r>
      <rPr>
        <b/>
        <u/>
        <sz val="14"/>
        <rFont val="Calibri"/>
        <family val="2"/>
        <scheme val="minor"/>
      </rPr>
      <t xml:space="preserve">
www.challengeemployment.org.au</t>
    </r>
  </si>
  <si>
    <r>
      <t>Vocational Partnerships Group Ltd</t>
    </r>
    <r>
      <rPr>
        <sz val="14"/>
        <rFont val="Calibri"/>
        <family val="2"/>
        <scheme val="minor"/>
      </rPr>
      <t>_x000D_
Contact: Maryanne Tranter 0408 321 677_x000D_</t>
    </r>
    <r>
      <rPr>
        <b/>
        <u/>
        <sz val="14"/>
        <rFont val="Calibri"/>
        <family val="2"/>
        <scheme val="minor"/>
      </rPr>
      <t xml:space="preserve">
www.vpginc.com.au</t>
    </r>
  </si>
  <si>
    <r>
      <t>Marlin Coast Neighbourhood Centre Inc</t>
    </r>
    <r>
      <rPr>
        <sz val="14"/>
        <rFont val="Calibri"/>
        <family val="2"/>
        <scheme val="minor"/>
      </rPr>
      <t>_x000D_
Contact: Prue Rheuben (07) 4055 6440_x000D_</t>
    </r>
    <r>
      <rPr>
        <b/>
        <u/>
        <sz val="14"/>
        <rFont val="Calibri"/>
        <family val="2"/>
        <scheme val="minor"/>
      </rPr>
      <t xml:space="preserve">
www.mcnc.org.au</t>
    </r>
  </si>
  <si>
    <r>
      <t>Energy Skills Ltd</t>
    </r>
    <r>
      <rPr>
        <sz val="14"/>
        <rFont val="Calibri"/>
        <family val="2"/>
        <scheme val="minor"/>
      </rPr>
      <t>_x000D_
Contact: Donna Isaacs 0421 853 018_x000D_</t>
    </r>
    <r>
      <rPr>
        <b/>
        <u/>
        <sz val="14"/>
        <rFont val="Calibri"/>
        <family val="2"/>
        <scheme val="minor"/>
      </rPr>
      <t xml:space="preserve">
www.energyskillsqld.com.au</t>
    </r>
  </si>
  <si>
    <r>
      <t>Karingal St Laurence Limited</t>
    </r>
    <r>
      <rPr>
        <sz val="14"/>
        <rFont val="Calibri"/>
        <family val="2"/>
        <scheme val="minor"/>
      </rPr>
      <t>_x000D_
Contact: Sue Osman 0431 500 702_x000D_</t>
    </r>
    <r>
      <rPr>
        <b/>
        <u/>
        <sz val="14"/>
        <rFont val="Calibri"/>
        <family val="2"/>
        <scheme val="minor"/>
      </rPr>
      <t xml:space="preserve">
www.matchworks.com.au</t>
    </r>
  </si>
  <si>
    <r>
      <t>Deception Bay Neighbourhood Centre Incorporated</t>
    </r>
    <r>
      <rPr>
        <sz val="14"/>
        <rFont val="Calibri"/>
        <family val="2"/>
        <scheme val="minor"/>
      </rPr>
      <t>_x000D_
Contact: Caroline Cuckson 0491 242 108_x000D_</t>
    </r>
    <r>
      <rPr>
        <b/>
        <u/>
        <sz val="14"/>
        <rFont val="Calibri"/>
        <family val="2"/>
        <scheme val="minor"/>
      </rPr>
      <t xml:space="preserve">
www.dbnc.org.au</t>
    </r>
  </si>
  <si>
    <r>
      <t>Multilink Community Services Inc</t>
    </r>
    <r>
      <rPr>
        <sz val="14"/>
        <rFont val="Calibri"/>
        <family val="2"/>
        <scheme val="minor"/>
      </rPr>
      <t>_x000D_
Contact: Peter Hutton 0413 153 898_x000D_</t>
    </r>
    <r>
      <rPr>
        <b/>
        <u/>
        <sz val="14"/>
        <rFont val="Calibri"/>
        <family val="2"/>
        <scheme val="minor"/>
      </rPr>
      <t xml:space="preserve">
www.multilink.org.au</t>
    </r>
  </si>
  <si>
    <r>
      <t>The Migrant Centre Organisation Inc.</t>
    </r>
    <r>
      <rPr>
        <sz val="14"/>
        <rFont val="Calibri"/>
        <family val="2"/>
        <scheme val="minor"/>
      </rPr>
      <t>_x000D_
Contact: Zeljana (Anna) Zubac 0403 897 312_x000D_</t>
    </r>
    <r>
      <rPr>
        <b/>
        <u/>
        <sz val="14"/>
        <rFont val="Calibri"/>
        <family val="2"/>
        <scheme val="minor"/>
      </rPr>
      <t xml:space="preserve">
www.migrantcentre.org</t>
    </r>
  </si>
  <si>
    <r>
      <t>Multicultural Families Organisation Incorporated</t>
    </r>
    <r>
      <rPr>
        <sz val="14"/>
        <rFont val="Calibri"/>
        <family val="2"/>
        <scheme val="minor"/>
      </rPr>
      <t>_x000D_
Contact: Sebastian Chadwick (07) 5571 0381_x000D_</t>
    </r>
    <r>
      <rPr>
        <b/>
        <u/>
        <sz val="14"/>
        <rFont val="Calibri"/>
        <family val="2"/>
        <scheme val="minor"/>
      </rPr>
      <t xml:space="preserve">
www.mfo.org.au</t>
    </r>
  </si>
  <si>
    <t>MANUNDA</t>
  </si>
  <si>
    <t>TRINITY PARK
PARRAMATTA PARK</t>
  </si>
  <si>
    <t>SWANBANK
GOODNA
ROSEWOOD
ASHWELL</t>
  </si>
  <si>
    <t>DECEPTION BAY
CABOOLTURE
STRATHPINE
WOODFORD</t>
  </si>
  <si>
    <t>CABOOLTURE
STRATHPINE</t>
  </si>
  <si>
    <t>LOGANHOLME
LOGAN CENTRAL</t>
  </si>
  <si>
    <t>LABRADOR
SOUTHPORT
BURLEIGH WATERS
ROBINA
BIGGERA WATERS
COOMERA
UPPER COOMERA</t>
  </si>
  <si>
    <t>SOUTHPORT
UPPER COOMERA</t>
  </si>
  <si>
    <t>BROWNS PLAINS</t>
  </si>
  <si>
    <t>*Partnering RTOs</t>
  </si>
  <si>
    <t>*Start Date</t>
  </si>
  <si>
    <t>*End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</si>
</sst>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0"/>
      <name val="Arial"/>
    </font>
    <font>
      <sz val="11"/>
      <color theme="1"/>
      <name val="Calibri"/>
      <family val="2"/>
      <scheme val="minor"/>
    </font>
    <font>
      <sz val="11"/>
      <color theme="1"/>
      <name val="Calibri"/>
      <family val="2"/>
      <scheme val="minor"/>
    </font>
    <font>
      <sz val="10"/>
      <name val="Arial"/>
      <family val="2"/>
    </font>
    <font>
      <b/>
      <sz val="14"/>
      <name val="Calibri"/>
      <family val="2"/>
      <scheme val="minor"/>
    </font>
    <font>
      <b/>
      <sz val="14"/>
      <color theme="0"/>
      <name val="Calibri"/>
      <family val="2"/>
      <scheme val="minor"/>
    </font>
    <font>
      <sz val="14"/>
      <color theme="1"/>
      <name val="Calibri"/>
      <family val="2"/>
      <scheme val="minor"/>
    </font>
    <font>
      <sz val="14"/>
      <name val="Calibri"/>
      <family val="2"/>
      <scheme val="minor"/>
    </font>
    <font>
      <u/>
      <sz val="14"/>
      <name val="Calibri"/>
      <family val="2"/>
      <scheme val="minor"/>
    </font>
    <font>
      <b/>
      <u/>
      <sz val="14"/>
      <name val="Calibri"/>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hair">
        <color auto="1"/>
      </bottom>
      <diagonal/>
    </border>
  </borders>
  <cellStyleXfs count="5">
    <xf numFmtId="0" fontId="0" fillId="0" borderId="0"/>
    <xf numFmtId="0" fontId="2" fillId="0" borderId="0"/>
    <xf numFmtId="0" fontId="3" fillId="0" borderId="0"/>
    <xf numFmtId="0" fontId="1" fillId="0" borderId="0"/>
    <xf numFmtId="0" fontId="3" fillId="0" borderId="0"/>
  </cellStyleXfs>
  <cellXfs count="27">
    <xf numFmtId="0" fontId="0" fillId="0" borderId="0" xfId="0"/>
    <xf numFmtId="0" fontId="6" fillId="0" borderId="0" xfId="3" applyFont="1" applyAlignment="1">
      <alignment wrapText="1"/>
    </xf>
    <xf numFmtId="0" fontId="6" fillId="0" borderId="0" xfId="3" applyFont="1" applyAlignment="1">
      <alignment vertical="center" wrapText="1"/>
    </xf>
    <xf numFmtId="0" fontId="6" fillId="0" borderId="0" xfId="3" applyFont="1" applyAlignment="1">
      <alignment horizontal="center" vertical="center" wrapText="1"/>
    </xf>
    <xf numFmtId="49" fontId="6" fillId="0" borderId="0" xfId="3" applyNumberFormat="1" applyFont="1" applyAlignment="1">
      <alignment horizontal="center" vertical="center" wrapText="1"/>
    </xf>
    <xf numFmtId="0" fontId="5" fillId="2" borderId="0" xfId="3" applyFont="1" applyFill="1" applyAlignment="1">
      <alignment horizontal="center" vertical="center" wrapText="1"/>
    </xf>
    <xf numFmtId="49" fontId="5" fillId="2" borderId="0" xfId="3" applyNumberFormat="1" applyFont="1" applyFill="1" applyAlignment="1">
      <alignment horizontal="center" vertical="center" wrapText="1"/>
    </xf>
    <xf numFmtId="164" fontId="5" fillId="2" borderId="0" xfId="3" applyNumberFormat="1" applyFont="1" applyFill="1" applyAlignment="1">
      <alignment horizontal="center" vertical="center" wrapText="1"/>
    </xf>
    <xf numFmtId="0" fontId="7" fillId="0" borderId="1" xfId="0" applyFont="1" applyBorder="1" applyAlignment="1">
      <alignment horizontal="center" vertical="center" wrapText="1"/>
    </xf>
    <xf numFmtId="0" fontId="5" fillId="2" borderId="2" xfId="3"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xf>
    <xf numFmtId="49" fontId="5" fillId="2" borderId="2" xfId="3"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6" fillId="0" borderId="0" xfId="3" applyFont="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right" vertical="center" wrapText="1"/>
    </xf>
    <xf numFmtId="0" fontId="4" fillId="2" borderId="2" xfId="3" applyFont="1" applyFill="1" applyBorder="1" applyAlignment="1">
      <alignment horizontal="center" vertical="center" wrapText="1"/>
    </xf>
    <xf numFmtId="0" fontId="7" fillId="0" borderId="0" xfId="3" applyFont="1" applyAlignment="1">
      <alignment horizontal="center" vertical="center" wrapText="1"/>
    </xf>
    <xf numFmtId="164" fontId="7" fillId="0" borderId="1" xfId="0" applyNumberFormat="1" applyFont="1" applyBorder="1" applyAlignment="1">
      <alignment horizontal="center" vertical="center" wrapText="1"/>
    </xf>
    <xf numFmtId="164" fontId="5" fillId="2" borderId="2" xfId="3" applyNumberFormat="1" applyFont="1" applyFill="1" applyBorder="1" applyAlignment="1">
      <alignment horizontal="center" vertical="center" wrapText="1"/>
    </xf>
    <xf numFmtId="164" fontId="6" fillId="0" borderId="0" xfId="3" applyNumberFormat="1" applyFont="1" applyAlignment="1">
      <alignment horizontal="center" vertical="center" wrapText="1"/>
    </xf>
    <xf numFmtId="3" fontId="7" fillId="0" borderId="1" xfId="0" applyNumberFormat="1" applyFont="1" applyBorder="1" applyAlignment="1">
      <alignment horizontal="center" vertical="center" wrapText="1"/>
    </xf>
    <xf numFmtId="3" fontId="5" fillId="2" borderId="2" xfId="3" applyNumberFormat="1" applyFont="1" applyFill="1" applyBorder="1" applyAlignment="1">
      <alignment horizontal="center" vertical="center" wrapText="1"/>
    </xf>
    <xf numFmtId="3" fontId="6" fillId="0" borderId="0" xfId="3" applyNumberFormat="1" applyFont="1" applyAlignment="1">
      <alignment horizontal="center" vertical="center" wrapText="1"/>
    </xf>
    <xf numFmtId="0" fontId="4" fillId="0" borderId="1" xfId="0" applyFont="1" applyBorder="1" applyAlignment="1">
      <alignment horizontal="left" vertical="center" wrapText="1"/>
    </xf>
    <xf numFmtId="14" fontId="6" fillId="0" borderId="1" xfId="3" applyNumberFormat="1" applyFont="1"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2" xr:uid="{00000000-0005-0000-0000-000003000000}"/>
    <cellStyle name="Normal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4"/>
  <sheetViews>
    <sheetView showGridLines="0" tabSelected="1" view="pageLayout" zoomScale="70" zoomScaleNormal="70" zoomScaleSheetLayoutView="85" zoomScalePageLayoutView="70" workbookViewId="0">
      <selection activeCell="H21" sqref="H21"/>
    </sheetView>
  </sheetViews>
  <sheetFormatPr defaultColWidth="9.28515625" defaultRowHeight="18.75" x14ac:dyDescent="0.3"/>
  <cols>
    <col min="1" max="1" width="11.140625" style="3" customWidth="1"/>
    <col min="2" max="2" width="11.85546875" style="4" customWidth="1"/>
    <col min="3" max="3" width="59" style="4" customWidth="1"/>
    <col min="4" max="4" width="31.140625" style="14" customWidth="1"/>
    <col min="5" max="5" width="46.85546875" style="3" customWidth="1"/>
    <col min="6" max="6" width="27.85546875" style="3" customWidth="1"/>
    <col min="7" max="7" width="63.85546875" style="14" customWidth="1"/>
    <col min="8" max="8" width="50.28515625" style="14" customWidth="1"/>
    <col min="9" max="9" width="23.42578125" style="18" customWidth="1"/>
    <col min="10" max="10" width="20.5703125" style="21" customWidth="1"/>
    <col min="11" max="11" width="11.7109375" style="3" customWidth="1"/>
    <col min="12" max="12" width="19.7109375" style="1" customWidth="1"/>
    <col min="13" max="13" width="27.42578125" style="1" customWidth="1"/>
    <col min="14" max="16384" width="9.28515625" style="1"/>
  </cols>
  <sheetData>
    <row r="1" spans="1:13" x14ac:dyDescent="0.3">
      <c r="A1" s="5" t="s">
        <v>1</v>
      </c>
      <c r="B1" s="6" t="s">
        <v>9</v>
      </c>
      <c r="C1" s="5" t="s">
        <v>10</v>
      </c>
      <c r="D1" s="5" t="s">
        <v>8</v>
      </c>
      <c r="E1" s="5" t="s">
        <v>0</v>
      </c>
      <c r="F1" s="5" t="s">
        <v>7</v>
      </c>
      <c r="G1" s="5" t="s">
        <v>6</v>
      </c>
      <c r="H1" s="5" t="s">
        <v>63</v>
      </c>
      <c r="I1" s="5" t="s">
        <v>5</v>
      </c>
      <c r="J1" s="7" t="s">
        <v>4</v>
      </c>
      <c r="K1" s="5" t="s">
        <v>3</v>
      </c>
      <c r="L1" s="7" t="s">
        <v>64</v>
      </c>
      <c r="M1" s="5" t="s">
        <v>65</v>
      </c>
    </row>
    <row r="2" spans="1:13" s="2" customFormat="1" ht="93.75" x14ac:dyDescent="0.2">
      <c r="A2" s="8" t="s">
        <v>23</v>
      </c>
      <c r="B2" s="11">
        <v>12546</v>
      </c>
      <c r="C2" s="25" t="s">
        <v>46</v>
      </c>
      <c r="D2" s="13" t="s">
        <v>14</v>
      </c>
      <c r="E2" s="8" t="s">
        <v>25</v>
      </c>
      <c r="F2" s="8" t="s">
        <v>54</v>
      </c>
      <c r="G2" s="10" t="s">
        <v>40</v>
      </c>
      <c r="H2" s="13" t="s">
        <v>33</v>
      </c>
      <c r="I2" s="8" t="s">
        <v>17</v>
      </c>
      <c r="J2" s="19">
        <v>175000</v>
      </c>
      <c r="K2" s="22">
        <v>30</v>
      </c>
      <c r="L2" s="26">
        <v>46034</v>
      </c>
      <c r="M2" s="26">
        <v>46399</v>
      </c>
    </row>
    <row r="3" spans="1:13" s="2" customFormat="1" ht="112.5" x14ac:dyDescent="0.2">
      <c r="A3" s="8" t="s">
        <v>23</v>
      </c>
      <c r="B3" s="11">
        <v>12557</v>
      </c>
      <c r="C3" s="25" t="s">
        <v>47</v>
      </c>
      <c r="D3" s="13" t="s">
        <v>14</v>
      </c>
      <c r="E3" s="8" t="s">
        <v>31</v>
      </c>
      <c r="F3" s="8" t="s">
        <v>55</v>
      </c>
      <c r="G3" s="10" t="s">
        <v>41</v>
      </c>
      <c r="H3" s="13" t="s">
        <v>34</v>
      </c>
      <c r="I3" s="8" t="s">
        <v>17</v>
      </c>
      <c r="J3" s="19">
        <v>186700</v>
      </c>
      <c r="K3" s="22">
        <v>40</v>
      </c>
      <c r="L3" s="26">
        <v>46078</v>
      </c>
      <c r="M3" s="26">
        <v>46437</v>
      </c>
    </row>
    <row r="4" spans="1:13" s="2" customFormat="1" ht="93.75" x14ac:dyDescent="0.2">
      <c r="A4" s="8" t="s">
        <v>12</v>
      </c>
      <c r="B4" s="11">
        <v>12531</v>
      </c>
      <c r="C4" s="25" t="s">
        <v>48</v>
      </c>
      <c r="D4" s="13" t="s">
        <v>14</v>
      </c>
      <c r="E4" s="8" t="s">
        <v>27</v>
      </c>
      <c r="F4" s="8" t="s">
        <v>56</v>
      </c>
      <c r="G4" s="10" t="s">
        <v>39</v>
      </c>
      <c r="H4" s="13" t="s">
        <v>22</v>
      </c>
      <c r="I4" s="8" t="s">
        <v>18</v>
      </c>
      <c r="J4" s="19">
        <v>144400</v>
      </c>
      <c r="K4" s="22">
        <v>36</v>
      </c>
      <c r="L4" s="26">
        <v>45824</v>
      </c>
      <c r="M4" s="26">
        <v>46188</v>
      </c>
    </row>
    <row r="5" spans="1:13" s="2" customFormat="1" ht="75" x14ac:dyDescent="0.2">
      <c r="A5" s="8" t="s">
        <v>11</v>
      </c>
      <c r="B5" s="11">
        <v>12653</v>
      </c>
      <c r="C5" s="25" t="s">
        <v>50</v>
      </c>
      <c r="D5" s="13" t="s">
        <v>14</v>
      </c>
      <c r="E5" s="8" t="s">
        <v>29</v>
      </c>
      <c r="F5" s="8" t="s">
        <v>57</v>
      </c>
      <c r="G5" s="10" t="s">
        <v>15</v>
      </c>
      <c r="H5" s="13" t="s">
        <v>35</v>
      </c>
      <c r="I5" s="8" t="s">
        <v>17</v>
      </c>
      <c r="J5" s="19">
        <v>254100</v>
      </c>
      <c r="K5" s="22">
        <v>64</v>
      </c>
      <c r="L5" s="26">
        <v>45809</v>
      </c>
      <c r="M5" s="26">
        <v>46172</v>
      </c>
    </row>
    <row r="6" spans="1:13" s="2" customFormat="1" ht="56.25" x14ac:dyDescent="0.2">
      <c r="A6" s="8" t="s">
        <v>11</v>
      </c>
      <c r="B6" s="11">
        <v>12722</v>
      </c>
      <c r="C6" s="25" t="s">
        <v>49</v>
      </c>
      <c r="D6" s="13" t="s">
        <v>14</v>
      </c>
      <c r="E6" s="8" t="s">
        <v>28</v>
      </c>
      <c r="F6" s="8" t="s">
        <v>58</v>
      </c>
      <c r="G6" s="10" t="s">
        <v>38</v>
      </c>
      <c r="H6" s="13" t="s">
        <v>21</v>
      </c>
      <c r="I6" s="8" t="s">
        <v>16</v>
      </c>
      <c r="J6" s="19">
        <v>128400</v>
      </c>
      <c r="K6" s="22">
        <v>40</v>
      </c>
      <c r="L6" s="26">
        <v>45845</v>
      </c>
      <c r="M6" s="26">
        <v>46171</v>
      </c>
    </row>
    <row r="7" spans="1:13" s="2" customFormat="1" ht="112.5" x14ac:dyDescent="0.2">
      <c r="A7" s="8" t="s">
        <v>13</v>
      </c>
      <c r="B7" s="11">
        <v>12540</v>
      </c>
      <c r="C7" s="25" t="s">
        <v>51</v>
      </c>
      <c r="D7" s="13" t="s">
        <v>14</v>
      </c>
      <c r="E7" s="8" t="s">
        <v>26</v>
      </c>
      <c r="F7" s="8" t="s">
        <v>59</v>
      </c>
      <c r="G7" s="10" t="s">
        <v>37</v>
      </c>
      <c r="H7" s="13" t="s">
        <v>19</v>
      </c>
      <c r="I7" s="8" t="s">
        <v>18</v>
      </c>
      <c r="J7" s="19">
        <v>145500</v>
      </c>
      <c r="K7" s="22">
        <v>24</v>
      </c>
      <c r="L7" s="26">
        <v>46034</v>
      </c>
      <c r="M7" s="26">
        <v>46395</v>
      </c>
    </row>
    <row r="8" spans="1:13" s="2" customFormat="1" ht="168.75" x14ac:dyDescent="0.2">
      <c r="A8" s="8" t="s">
        <v>13</v>
      </c>
      <c r="B8" s="11">
        <v>12695</v>
      </c>
      <c r="C8" s="25" t="s">
        <v>52</v>
      </c>
      <c r="D8" s="13" t="s">
        <v>14</v>
      </c>
      <c r="E8" s="8" t="s">
        <v>24</v>
      </c>
      <c r="F8" s="8" t="s">
        <v>60</v>
      </c>
      <c r="G8" s="10" t="s">
        <v>44</v>
      </c>
      <c r="H8" s="13" t="s">
        <v>36</v>
      </c>
      <c r="I8" s="8" t="s">
        <v>17</v>
      </c>
      <c r="J8" s="19">
        <v>180800</v>
      </c>
      <c r="K8" s="22">
        <v>50</v>
      </c>
      <c r="L8" s="26">
        <v>45852</v>
      </c>
      <c r="M8" s="26">
        <v>46185</v>
      </c>
    </row>
    <row r="9" spans="1:13" s="2" customFormat="1" ht="75" x14ac:dyDescent="0.2">
      <c r="A9" s="8" t="s">
        <v>13</v>
      </c>
      <c r="B9" s="11">
        <v>12713</v>
      </c>
      <c r="C9" s="25" t="s">
        <v>53</v>
      </c>
      <c r="D9" s="13" t="s">
        <v>14</v>
      </c>
      <c r="E9" s="8" t="s">
        <v>32</v>
      </c>
      <c r="F9" s="8" t="s">
        <v>61</v>
      </c>
      <c r="G9" s="10" t="s">
        <v>43</v>
      </c>
      <c r="H9" s="13" t="s">
        <v>19</v>
      </c>
      <c r="I9" s="8" t="s">
        <v>17</v>
      </c>
      <c r="J9" s="19">
        <v>92700</v>
      </c>
      <c r="K9" s="22">
        <v>24</v>
      </c>
      <c r="L9" s="26">
        <v>45873</v>
      </c>
      <c r="M9" s="26">
        <v>46234</v>
      </c>
    </row>
    <row r="10" spans="1:13" s="2" customFormat="1" ht="112.5" x14ac:dyDescent="0.2">
      <c r="A10" s="8" t="s">
        <v>13</v>
      </c>
      <c r="B10" s="11">
        <v>12759</v>
      </c>
      <c r="C10" s="25" t="s">
        <v>45</v>
      </c>
      <c r="D10" s="13" t="s">
        <v>14</v>
      </c>
      <c r="E10" s="8" t="s">
        <v>30</v>
      </c>
      <c r="F10" s="8" t="s">
        <v>62</v>
      </c>
      <c r="G10" s="10" t="s">
        <v>42</v>
      </c>
      <c r="H10" s="13" t="s">
        <v>20</v>
      </c>
      <c r="I10" s="8" t="s">
        <v>17</v>
      </c>
      <c r="J10" s="19">
        <v>136400</v>
      </c>
      <c r="K10" s="22">
        <v>45</v>
      </c>
      <c r="L10" s="26">
        <v>45873</v>
      </c>
      <c r="M10" s="26">
        <v>46234</v>
      </c>
    </row>
    <row r="11" spans="1:13" s="2" customFormat="1" x14ac:dyDescent="0.2">
      <c r="A11" s="9"/>
      <c r="B11" s="12"/>
      <c r="C11" s="12"/>
      <c r="D11" s="15"/>
      <c r="E11" s="9"/>
      <c r="F11" s="9"/>
      <c r="G11" s="16">
        <f>COUNTA(B2:B10)</f>
        <v>9</v>
      </c>
      <c r="H11" s="15" t="s">
        <v>2</v>
      </c>
      <c r="I11" s="17"/>
      <c r="J11" s="20">
        <f>SUM(J2:J10)</f>
        <v>1444000</v>
      </c>
      <c r="K11" s="23">
        <f>SUM(K2:K10)</f>
        <v>353</v>
      </c>
      <c r="L11" s="17"/>
      <c r="M11" s="17"/>
    </row>
    <row r="12" spans="1:13" x14ac:dyDescent="0.3">
      <c r="K12" s="24"/>
    </row>
    <row r="18" spans="2:10" s="3" customFormat="1" x14ac:dyDescent="0.2">
      <c r="B18" s="4"/>
      <c r="C18" s="4"/>
      <c r="D18" s="14"/>
      <c r="G18" s="14"/>
      <c r="H18" s="14"/>
      <c r="I18" s="18"/>
      <c r="J18" s="21"/>
    </row>
    <row r="19" spans="2:10" s="3" customFormat="1" x14ac:dyDescent="0.2">
      <c r="B19" s="4"/>
      <c r="C19" s="4"/>
      <c r="D19" s="14"/>
      <c r="G19" s="14"/>
      <c r="H19" s="14"/>
      <c r="I19" s="18"/>
      <c r="J19" s="21"/>
    </row>
    <row r="20" spans="2:10" s="3" customFormat="1" x14ac:dyDescent="0.2">
      <c r="B20" s="4"/>
      <c r="C20" s="4"/>
      <c r="D20" s="14"/>
      <c r="G20" s="14"/>
      <c r="H20" s="14"/>
      <c r="I20" s="18"/>
      <c r="J20" s="21"/>
    </row>
    <row r="21" spans="2:10" s="3" customFormat="1" x14ac:dyDescent="0.2">
      <c r="B21" s="4"/>
      <c r="C21" s="4"/>
      <c r="D21" s="14"/>
      <c r="G21" s="14"/>
      <c r="H21" s="14"/>
      <c r="I21" s="18"/>
      <c r="J21" s="21"/>
    </row>
    <row r="22" spans="2:10" s="3" customFormat="1" x14ac:dyDescent="0.2">
      <c r="B22" s="4"/>
      <c r="C22" s="4"/>
      <c r="D22" s="14"/>
      <c r="G22" s="14"/>
      <c r="H22" s="14"/>
      <c r="I22" s="18"/>
      <c r="J22" s="21"/>
    </row>
    <row r="23" spans="2:10" s="3" customFormat="1" x14ac:dyDescent="0.2">
      <c r="B23" s="4"/>
      <c r="C23" s="4"/>
      <c r="D23" s="14"/>
      <c r="G23" s="14"/>
      <c r="H23" s="14"/>
      <c r="I23" s="18"/>
      <c r="J23" s="21"/>
    </row>
    <row r="24" spans="2:10" s="3" customFormat="1" x14ac:dyDescent="0.2">
      <c r="B24" s="4"/>
      <c r="C24" s="4"/>
      <c r="D24" s="14"/>
      <c r="G24" s="14"/>
      <c r="H24" s="14"/>
      <c r="I24" s="18"/>
      <c r="J24" s="21"/>
    </row>
  </sheetData>
  <autoFilter ref="A1:K11" xr:uid="{00000000-0001-0000-0000-000000000000}"/>
  <sortState xmlns:xlrd2="http://schemas.microsoft.com/office/spreadsheetml/2017/richdata2" ref="A2:K10">
    <sortCondition ref="B2:B10"/>
  </sortState>
  <customSheetViews>
    <customSheetView guid="{7B8F9E4A-590B-4E3D-8555-2C8244B33475}" scale="70" showPageBreaks="1" showGridLines="0" fitToPage="1" printArea="1" showAutoFilter="1" topLeftCell="A47">
      <selection activeCell="E48" sqref="E48"/>
      <pageMargins left="0.11811023622047245" right="0.11811023622047245" top="0.82677165354330717" bottom="0.74803149606299213" header="0.15748031496062992" footer="0.31496062992125984"/>
      <printOptions gridLines="1"/>
      <pageSetup paperSize="8" scale="39" fitToHeight="0" orientation="landscape" r:id="rId1"/>
      <headerFooter>
        <oddHeader>&amp;C&amp;"-,Bold"&amp;36Skilling Queenslanders for Work
2019-20 2nd Funding Round Approved Projects&amp;R&amp;"-,Bold"&amp;20Attachment 7</oddHeader>
        <oddFooter>&amp;RPage &amp;P of &amp;N</oddFooter>
      </headerFooter>
      <autoFilter ref="A1:N131" xr:uid="{483D6818-2161-4859-9F39-6B4EAF14BCF7}"/>
    </customSheetView>
    <customSheetView guid="{99735CC1-C881-477F-A7AC-856D22D941BC}" scale="70" showPageBreaks="1" showGridLines="0" fitToPage="1" printArea="1" showAutoFilter="1">
      <pane ySplit="1" topLeftCell="A2" activePane="bottomLeft" state="frozen"/>
      <selection pane="bottomLeft" activeCell="F2" sqref="F2"/>
      <pageMargins left="0.11811023622047245" right="0.11811023622047245" top="0.82677165354330717" bottom="0.74803149606299213" header="0.15748031496062992" footer="0.31496062992125984"/>
      <printOptions gridLines="1"/>
      <pageSetup paperSize="8" scale="39" fitToHeight="0" orientation="landscape" r:id="rId2"/>
      <headerFooter>
        <oddHeader>&amp;C&amp;"-,Bold"&amp;36Skilling Queenslanders for Work
2019-20 2nd Funding Round Approved Projects&amp;R&amp;"-,Bold"&amp;20Attachment 7</oddHeader>
        <oddFooter>&amp;RPage &amp;P of &amp;N</oddFooter>
      </headerFooter>
      <autoFilter ref="A1:N131" xr:uid="{1D6AC5B4-BF07-435A-A97C-DDFFFFC0462A}"/>
    </customSheetView>
    <customSheetView guid="{9E4272C3-599D-4510-9FF9-5612A82B4561}" scale="70" showPageBreaks="1" showGridLines="0" fitToPage="1" printArea="1" showAutoFilter="1">
      <pane xSplit="6" ySplit="2" topLeftCell="L130" activePane="bottomRight" state="frozen"/>
      <selection pane="bottomRight" activeCell="F130" sqref="F130"/>
      <pageMargins left="0.11811023622047245" right="0.11811023622047245" top="0.82677165354330717" bottom="0.74803149606299213" header="0.15748031496062992" footer="0.31496062992125984"/>
      <printOptions gridLines="1"/>
      <pageSetup paperSize="8" scale="39" fitToHeight="0" orientation="landscape" r:id="rId3"/>
      <headerFooter>
        <oddHeader>&amp;C&amp;"-,Bold"&amp;36Skilling Queenslanders for Work
2019-20 2nd Funding Round Approved Projects</oddHeader>
        <oddFooter>&amp;RPage &amp;P of &amp;N</oddFooter>
      </headerFooter>
      <autoFilter ref="A1:N131" xr:uid="{B601103B-6C23-43E3-A141-5B2112BE8494}"/>
    </customSheetView>
  </customSheetViews>
  <printOptions horizontalCentered="1" gridLines="1"/>
  <pageMargins left="0.11811023622047245" right="0.11811023622047245" top="0.9055118110236221" bottom="0.74803149606299213" header="0.15748031496062992" footer="0.31496062992125984"/>
  <pageSetup paperSize="8" scale="52" fitToHeight="0" orientation="landscape" r:id="rId4"/>
  <headerFooter>
    <oddHeader>&amp;L&amp;"Arial,Bold"&amp;18
Skill Up
2025-26 1st Funding Round Approved Projects&amp;R&amp;"-,Bold"&amp;20
Department of Trade, Employment and Training</oddHeader>
    <oddFooter>&amp;L&amp;"Arial,Bold"* Project RTOs, start dates and end dates are subject to change&amp;RPage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SUP FR1 2025-26</vt:lpstr>
      <vt:lpstr>'SUP FR1 2025-26'!Print_Area</vt:lpstr>
      <vt:lpstr>'SUP FR1 2025-26'!Print_Titles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NICHOLS, Ruane</dc:creator>
  <cp:lastModifiedBy>Harry Vening</cp:lastModifiedBy>
  <cp:lastPrinted>2024-06-06T23:30:25Z</cp:lastPrinted>
  <dcterms:created xsi:type="dcterms:W3CDTF">2017-06-19T01:31:41Z</dcterms:created>
  <dcterms:modified xsi:type="dcterms:W3CDTF">2025-07-02T06:26:12Z</dcterms:modified>
</cp:coreProperties>
</file>